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TESORERIA\Users\Public\compartida\transparencia pendientes\"/>
    </mc:Choice>
  </mc:AlternateContent>
  <bookViews>
    <workbookView xWindow="0" yWindow="0" windowWidth="24000" windowHeight="9330"/>
  </bookViews>
  <sheets>
    <sheet name="ENERO" sheetId="1" r:id="rId1"/>
    <sheet name="FEBRERO" sheetId="2" r:id="rId2"/>
    <sheet name="MARZO" sheetId="3" r:id="rId3"/>
    <sheet name="ABRIL" sheetId="4" r:id="rId4"/>
    <sheet name="MAYO" sheetId="5" r:id="rId5"/>
    <sheet name="JUNIO" sheetId="6" r:id="rId6"/>
    <sheet name="JULIO" sheetId="7" r:id="rId7"/>
    <sheet name="AGOSTO" sheetId="8" r:id="rId8"/>
    <sheet name="SEPTIEMBRE" sheetId="9" r:id="rId9"/>
    <sheet name="OCTUBRE" sheetId="10" r:id="rId10"/>
    <sheet name="NOVIEMBRE" sheetId="11" r:id="rId11"/>
    <sheet name="DICIEMBRE" sheetId="12" r:id="rId1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267" i="12" l="1"/>
  <c r="O267" i="12"/>
  <c r="P266" i="12"/>
  <c r="O266" i="12"/>
  <c r="P255" i="12"/>
  <c r="O255" i="12"/>
  <c r="P252" i="12"/>
  <c r="O252" i="12"/>
  <c r="P249" i="12"/>
  <c r="O249" i="12"/>
  <c r="P242" i="12"/>
  <c r="O242" i="12"/>
  <c r="P238" i="12"/>
  <c r="O238" i="12"/>
  <c r="P228" i="12"/>
  <c r="P227" i="12" s="1"/>
  <c r="O228" i="12"/>
  <c r="O227" i="12" s="1"/>
  <c r="P223" i="12"/>
  <c r="O223" i="12"/>
  <c r="P220" i="12"/>
  <c r="O220" i="12"/>
  <c r="P216" i="12"/>
  <c r="O216" i="12"/>
  <c r="P212" i="12"/>
  <c r="O212" i="12"/>
  <c r="P208" i="12"/>
  <c r="P207" i="12" s="1"/>
  <c r="O208" i="12"/>
  <c r="O207" i="12" s="1"/>
  <c r="P203" i="12"/>
  <c r="O203" i="12"/>
  <c r="P199" i="12"/>
  <c r="O199" i="12"/>
  <c r="P195" i="12"/>
  <c r="P194" i="12" s="1"/>
  <c r="O195" i="12"/>
  <c r="O194" i="12" s="1"/>
  <c r="P190" i="12"/>
  <c r="O190" i="12"/>
  <c r="P183" i="12"/>
  <c r="O183" i="12"/>
  <c r="P180" i="12"/>
  <c r="O180" i="12"/>
  <c r="P176" i="12"/>
  <c r="O176" i="12"/>
  <c r="P171" i="12"/>
  <c r="O171" i="12"/>
  <c r="P165" i="12"/>
  <c r="O165" i="12"/>
  <c r="P161" i="12"/>
  <c r="O161" i="12"/>
  <c r="P157" i="12"/>
  <c r="O157" i="12"/>
  <c r="P153" i="12"/>
  <c r="P152" i="12" s="1"/>
  <c r="O153" i="12"/>
  <c r="O152" i="12" s="1"/>
  <c r="P141" i="12"/>
  <c r="O141" i="12"/>
  <c r="P130" i="12"/>
  <c r="O130" i="12"/>
  <c r="P122" i="12"/>
  <c r="P121" i="12" s="1"/>
  <c r="P269" i="12" s="1"/>
  <c r="O122" i="12"/>
  <c r="O121" i="12" s="1"/>
  <c r="O269" i="12" s="1"/>
  <c r="P108" i="12"/>
  <c r="O108" i="12"/>
  <c r="P105" i="12"/>
  <c r="O105" i="12"/>
  <c r="P102" i="12"/>
  <c r="O102" i="12"/>
  <c r="P95" i="12"/>
  <c r="P90" i="12" s="1"/>
  <c r="O95" i="12"/>
  <c r="P91" i="12"/>
  <c r="O91" i="12"/>
  <c r="O90" i="12"/>
  <c r="P81" i="12"/>
  <c r="O81" i="12"/>
  <c r="P74" i="12"/>
  <c r="P73" i="12" s="1"/>
  <c r="O74" i="12"/>
  <c r="O73" i="12" s="1"/>
  <c r="P68" i="12"/>
  <c r="O68" i="12"/>
  <c r="P58" i="12"/>
  <c r="O58" i="12"/>
  <c r="P47" i="12"/>
  <c r="O47" i="12"/>
  <c r="P40" i="12"/>
  <c r="O40" i="12"/>
  <c r="P32" i="12"/>
  <c r="O32" i="12"/>
  <c r="P28" i="12"/>
  <c r="O28" i="12"/>
  <c r="P21" i="12"/>
  <c r="O21" i="12"/>
  <c r="P10" i="12"/>
  <c r="O10" i="12"/>
  <c r="P9" i="12"/>
  <c r="P118" i="12" s="1"/>
  <c r="P276" i="12" s="1"/>
  <c r="O9" i="12"/>
  <c r="P267" i="11"/>
  <c r="O267" i="11"/>
  <c r="P266" i="11"/>
  <c r="O266" i="11"/>
  <c r="P255" i="11"/>
  <c r="O255" i="11"/>
  <c r="P252" i="11"/>
  <c r="O252" i="11"/>
  <c r="P249" i="11"/>
  <c r="O249" i="11"/>
  <c r="P242" i="11"/>
  <c r="O242" i="11"/>
  <c r="P238" i="11"/>
  <c r="O238" i="11"/>
  <c r="P228" i="11"/>
  <c r="O228" i="11"/>
  <c r="O227" i="11" s="1"/>
  <c r="P227" i="11"/>
  <c r="P223" i="11"/>
  <c r="O223" i="11"/>
  <c r="P220" i="11"/>
  <c r="O220" i="11"/>
  <c r="P216" i="11"/>
  <c r="O216" i="11"/>
  <c r="P212" i="11"/>
  <c r="O212" i="11"/>
  <c r="P208" i="11"/>
  <c r="O208" i="11"/>
  <c r="O207" i="11" s="1"/>
  <c r="P207" i="11"/>
  <c r="P203" i="11"/>
  <c r="O203" i="11"/>
  <c r="P199" i="11"/>
  <c r="O199" i="11"/>
  <c r="P195" i="11"/>
  <c r="O195" i="11"/>
  <c r="O194" i="11" s="1"/>
  <c r="P194" i="11"/>
  <c r="P190" i="11"/>
  <c r="O190" i="11"/>
  <c r="P183" i="11"/>
  <c r="O183" i="11"/>
  <c r="P180" i="11"/>
  <c r="O180" i="11"/>
  <c r="P176" i="11"/>
  <c r="O176" i="11"/>
  <c r="P171" i="11"/>
  <c r="O171" i="11"/>
  <c r="P165" i="11"/>
  <c r="O165" i="11"/>
  <c r="P161" i="11"/>
  <c r="O161" i="11"/>
  <c r="P157" i="11"/>
  <c r="O157" i="11"/>
  <c r="P153" i="11"/>
  <c r="O153" i="11"/>
  <c r="O152" i="11" s="1"/>
  <c r="P152" i="11"/>
  <c r="P141" i="11"/>
  <c r="O141" i="11"/>
  <c r="P130" i="11"/>
  <c r="O130" i="11"/>
  <c r="P122" i="11"/>
  <c r="O122" i="11"/>
  <c r="O121" i="11" s="1"/>
  <c r="O269" i="11" s="1"/>
  <c r="P121" i="11"/>
  <c r="P269" i="11" s="1"/>
  <c r="P108" i="11"/>
  <c r="O108" i="11"/>
  <c r="P105" i="11"/>
  <c r="O105" i="11"/>
  <c r="P102" i="11"/>
  <c r="O102" i="11"/>
  <c r="P95" i="11"/>
  <c r="O95" i="11"/>
  <c r="P91" i="11"/>
  <c r="P90" i="11" s="1"/>
  <c r="O91" i="11"/>
  <c r="O90" i="11"/>
  <c r="P81" i="11"/>
  <c r="O81" i="11"/>
  <c r="P74" i="11"/>
  <c r="O74" i="11"/>
  <c r="O73" i="11" s="1"/>
  <c r="P73" i="11"/>
  <c r="P68" i="11"/>
  <c r="O68" i="11"/>
  <c r="P58" i="11"/>
  <c r="O58" i="11"/>
  <c r="P47" i="11"/>
  <c r="O47" i="11"/>
  <c r="P40" i="11"/>
  <c r="O40" i="11"/>
  <c r="P32" i="11"/>
  <c r="O32" i="11"/>
  <c r="P28" i="11"/>
  <c r="O28" i="11"/>
  <c r="P21" i="11"/>
  <c r="O21" i="11"/>
  <c r="P10" i="11"/>
  <c r="P9" i="11" s="1"/>
  <c r="P118" i="11" s="1"/>
  <c r="P276" i="11" s="1"/>
  <c r="O10" i="11"/>
  <c r="O9" i="11"/>
  <c r="P267" i="10"/>
  <c r="P266" i="10" s="1"/>
  <c r="O267" i="10"/>
  <c r="O266" i="10"/>
  <c r="P255" i="10"/>
  <c r="O255" i="10"/>
  <c r="P252" i="10"/>
  <c r="O252" i="10"/>
  <c r="P249" i="10"/>
  <c r="O249" i="10"/>
  <c r="P242" i="10"/>
  <c r="O242" i="10"/>
  <c r="P238" i="10"/>
  <c r="O238" i="10"/>
  <c r="P228" i="10"/>
  <c r="O228" i="10"/>
  <c r="O227" i="10" s="1"/>
  <c r="P227" i="10"/>
  <c r="P223" i="10"/>
  <c r="O223" i="10"/>
  <c r="P220" i="10"/>
  <c r="O220" i="10"/>
  <c r="P216" i="10"/>
  <c r="O216" i="10"/>
  <c r="P212" i="10"/>
  <c r="O212" i="10"/>
  <c r="P208" i="10"/>
  <c r="O208" i="10"/>
  <c r="O207" i="10" s="1"/>
  <c r="P207" i="10"/>
  <c r="P203" i="10"/>
  <c r="O203" i="10"/>
  <c r="P199" i="10"/>
  <c r="O199" i="10"/>
  <c r="P195" i="10"/>
  <c r="O195" i="10"/>
  <c r="O194" i="10" s="1"/>
  <c r="P194" i="10"/>
  <c r="P190" i="10"/>
  <c r="O190" i="10"/>
  <c r="P183" i="10"/>
  <c r="O183" i="10"/>
  <c r="P180" i="10"/>
  <c r="O180" i="10"/>
  <c r="P176" i="10"/>
  <c r="O176" i="10"/>
  <c r="P171" i="10"/>
  <c r="O171" i="10"/>
  <c r="P165" i="10"/>
  <c r="O165" i="10"/>
  <c r="P161" i="10"/>
  <c r="O161" i="10"/>
  <c r="P157" i="10"/>
  <c r="O157" i="10"/>
  <c r="P153" i="10"/>
  <c r="O153" i="10"/>
  <c r="O152" i="10" s="1"/>
  <c r="P152" i="10"/>
  <c r="P141" i="10"/>
  <c r="O141" i="10"/>
  <c r="P130" i="10"/>
  <c r="O130" i="10"/>
  <c r="P122" i="10"/>
  <c r="O122" i="10"/>
  <c r="O121" i="10" s="1"/>
  <c r="P121" i="10"/>
  <c r="P269" i="10" s="1"/>
  <c r="P108" i="10"/>
  <c r="O108" i="10"/>
  <c r="P105" i="10"/>
  <c r="O105" i="10"/>
  <c r="P102" i="10"/>
  <c r="O102" i="10"/>
  <c r="P95" i="10"/>
  <c r="O95" i="10"/>
  <c r="O90" i="10" s="1"/>
  <c r="P91" i="10"/>
  <c r="P90" i="10" s="1"/>
  <c r="O91" i="10"/>
  <c r="P81" i="10"/>
  <c r="O81" i="10"/>
  <c r="P74" i="10"/>
  <c r="O74" i="10"/>
  <c r="O73" i="10" s="1"/>
  <c r="P73" i="10"/>
  <c r="P68" i="10"/>
  <c r="O68" i="10"/>
  <c r="P58" i="10"/>
  <c r="O58" i="10"/>
  <c r="P47" i="10"/>
  <c r="O47" i="10"/>
  <c r="P40" i="10"/>
  <c r="O40" i="10"/>
  <c r="P32" i="10"/>
  <c r="O32" i="10"/>
  <c r="P28" i="10"/>
  <c r="O28" i="10"/>
  <c r="P21" i="10"/>
  <c r="O21" i="10"/>
  <c r="P10" i="10"/>
  <c r="P9" i="10" s="1"/>
  <c r="P118" i="10" s="1"/>
  <c r="O10" i="10"/>
  <c r="O9" i="10"/>
  <c r="O118" i="10" s="1"/>
  <c r="P267" i="9"/>
  <c r="P266" i="9" s="1"/>
  <c r="O267" i="9"/>
  <c r="O266" i="9"/>
  <c r="P255" i="9"/>
  <c r="O255" i="9"/>
  <c r="P252" i="9"/>
  <c r="O252" i="9"/>
  <c r="P249" i="9"/>
  <c r="O249" i="9"/>
  <c r="P242" i="9"/>
  <c r="O242" i="9"/>
  <c r="P238" i="9"/>
  <c r="O238" i="9"/>
  <c r="P228" i="9"/>
  <c r="O228" i="9"/>
  <c r="P227" i="9"/>
  <c r="O227" i="9"/>
  <c r="P223" i="9"/>
  <c r="O223" i="9"/>
  <c r="P220" i="9"/>
  <c r="O220" i="9"/>
  <c r="P216" i="9"/>
  <c r="O216" i="9"/>
  <c r="P212" i="9"/>
  <c r="O212" i="9"/>
  <c r="P208" i="9"/>
  <c r="O208" i="9"/>
  <c r="P207" i="9"/>
  <c r="O207" i="9"/>
  <c r="P203" i="9"/>
  <c r="O203" i="9"/>
  <c r="P199" i="9"/>
  <c r="O199" i="9"/>
  <c r="P195" i="9"/>
  <c r="O195" i="9"/>
  <c r="P194" i="9"/>
  <c r="O194" i="9"/>
  <c r="P190" i="9"/>
  <c r="O190" i="9"/>
  <c r="P183" i="9"/>
  <c r="O183" i="9"/>
  <c r="P180" i="9"/>
  <c r="O180" i="9"/>
  <c r="P176" i="9"/>
  <c r="O176" i="9"/>
  <c r="P171" i="9"/>
  <c r="O171" i="9"/>
  <c r="P165" i="9"/>
  <c r="O165" i="9"/>
  <c r="P161" i="9"/>
  <c r="O161" i="9"/>
  <c r="P157" i="9"/>
  <c r="O157" i="9"/>
  <c r="P153" i="9"/>
  <c r="O153" i="9"/>
  <c r="P152" i="9"/>
  <c r="O152" i="9"/>
  <c r="P141" i="9"/>
  <c r="O141" i="9"/>
  <c r="P130" i="9"/>
  <c r="O130" i="9"/>
  <c r="P122" i="9"/>
  <c r="O122" i="9"/>
  <c r="P121" i="9"/>
  <c r="P269" i="9" s="1"/>
  <c r="O121" i="9"/>
  <c r="O269" i="9" s="1"/>
  <c r="P108" i="9"/>
  <c r="O108" i="9"/>
  <c r="P105" i="9"/>
  <c r="O105" i="9"/>
  <c r="P102" i="9"/>
  <c r="O102" i="9"/>
  <c r="P95" i="9"/>
  <c r="O95" i="9"/>
  <c r="P91" i="9"/>
  <c r="P90" i="9" s="1"/>
  <c r="O91" i="9"/>
  <c r="O90" i="9" s="1"/>
  <c r="P81" i="9"/>
  <c r="O81" i="9"/>
  <c r="P74" i="9"/>
  <c r="O74" i="9"/>
  <c r="P73" i="9"/>
  <c r="O73" i="9"/>
  <c r="P68" i="9"/>
  <c r="O68" i="9"/>
  <c r="P58" i="9"/>
  <c r="O58" i="9"/>
  <c r="P47" i="9"/>
  <c r="O47" i="9"/>
  <c r="P40" i="9"/>
  <c r="O40" i="9"/>
  <c r="P32" i="9"/>
  <c r="O32" i="9"/>
  <c r="P28" i="9"/>
  <c r="O28" i="9"/>
  <c r="P21" i="9"/>
  <c r="O21" i="9"/>
  <c r="P10" i="9"/>
  <c r="P9" i="9" s="1"/>
  <c r="P118" i="9" s="1"/>
  <c r="P276" i="9" s="1"/>
  <c r="O10" i="9"/>
  <c r="O9" i="9" s="1"/>
  <c r="O118" i="9" s="1"/>
  <c r="O276" i="9" s="1"/>
  <c r="P267" i="8"/>
  <c r="O267" i="8"/>
  <c r="P266" i="8"/>
  <c r="O266" i="8"/>
  <c r="P255" i="8"/>
  <c r="O255" i="8"/>
  <c r="P252" i="8"/>
  <c r="O252" i="8"/>
  <c r="P249" i="8"/>
  <c r="O249" i="8"/>
  <c r="P242" i="8"/>
  <c r="O242" i="8"/>
  <c r="P238" i="8"/>
  <c r="O238" i="8"/>
  <c r="P228" i="8"/>
  <c r="O228" i="8"/>
  <c r="O227" i="8" s="1"/>
  <c r="P227" i="8"/>
  <c r="P223" i="8"/>
  <c r="O223" i="8"/>
  <c r="P220" i="8"/>
  <c r="O220" i="8"/>
  <c r="P216" i="8"/>
  <c r="O216" i="8"/>
  <c r="P212" i="8"/>
  <c r="O212" i="8"/>
  <c r="P208" i="8"/>
  <c r="O208" i="8"/>
  <c r="O207" i="8" s="1"/>
  <c r="P207" i="8"/>
  <c r="P203" i="8"/>
  <c r="O203" i="8"/>
  <c r="P199" i="8"/>
  <c r="O199" i="8"/>
  <c r="P195" i="8"/>
  <c r="O195" i="8"/>
  <c r="O194" i="8" s="1"/>
  <c r="P194" i="8"/>
  <c r="P190" i="8"/>
  <c r="O190" i="8"/>
  <c r="P183" i="8"/>
  <c r="O183" i="8"/>
  <c r="P180" i="8"/>
  <c r="O180" i="8"/>
  <c r="P176" i="8"/>
  <c r="O176" i="8"/>
  <c r="P171" i="8"/>
  <c r="O171" i="8"/>
  <c r="P165" i="8"/>
  <c r="O165" i="8"/>
  <c r="P161" i="8"/>
  <c r="O161" i="8"/>
  <c r="P157" i="8"/>
  <c r="O157" i="8"/>
  <c r="P153" i="8"/>
  <c r="O153" i="8"/>
  <c r="O152" i="8" s="1"/>
  <c r="P152" i="8"/>
  <c r="P141" i="8"/>
  <c r="O141" i="8"/>
  <c r="P130" i="8"/>
  <c r="O130" i="8"/>
  <c r="P122" i="8"/>
  <c r="O122" i="8"/>
  <c r="O121" i="8" s="1"/>
  <c r="O269" i="8" s="1"/>
  <c r="P121" i="8"/>
  <c r="P269" i="8" s="1"/>
  <c r="P108" i="8"/>
  <c r="O108" i="8"/>
  <c r="P105" i="8"/>
  <c r="O105" i="8"/>
  <c r="P102" i="8"/>
  <c r="O102" i="8"/>
  <c r="P95" i="8"/>
  <c r="O95" i="8"/>
  <c r="P91" i="8"/>
  <c r="P90" i="8" s="1"/>
  <c r="O91" i="8"/>
  <c r="O90" i="8"/>
  <c r="P81" i="8"/>
  <c r="O81" i="8"/>
  <c r="P74" i="8"/>
  <c r="O74" i="8"/>
  <c r="O73" i="8" s="1"/>
  <c r="P73" i="8"/>
  <c r="P68" i="8"/>
  <c r="O68" i="8"/>
  <c r="P58" i="8"/>
  <c r="O58" i="8"/>
  <c r="P47" i="8"/>
  <c r="O47" i="8"/>
  <c r="P40" i="8"/>
  <c r="O40" i="8"/>
  <c r="P32" i="8"/>
  <c r="O32" i="8"/>
  <c r="P28" i="8"/>
  <c r="O28" i="8"/>
  <c r="P21" i="8"/>
  <c r="O21" i="8"/>
  <c r="O9" i="8" s="1"/>
  <c r="P10" i="8"/>
  <c r="O10" i="8"/>
  <c r="P9" i="8"/>
  <c r="P118" i="8" s="1"/>
  <c r="P276" i="8" s="1"/>
  <c r="P267" i="7"/>
  <c r="O267" i="7"/>
  <c r="P266" i="7"/>
  <c r="O266" i="7"/>
  <c r="P255" i="7"/>
  <c r="O255" i="7"/>
  <c r="P252" i="7"/>
  <c r="O252" i="7"/>
  <c r="P249" i="7"/>
  <c r="O249" i="7"/>
  <c r="P242" i="7"/>
  <c r="O242" i="7"/>
  <c r="P238" i="7"/>
  <c r="O238" i="7"/>
  <c r="P228" i="7"/>
  <c r="O228" i="7"/>
  <c r="O227" i="7" s="1"/>
  <c r="P227" i="7"/>
  <c r="P223" i="7"/>
  <c r="O223" i="7"/>
  <c r="P220" i="7"/>
  <c r="O220" i="7"/>
  <c r="P216" i="7"/>
  <c r="O216" i="7"/>
  <c r="P212" i="7"/>
  <c r="O212" i="7"/>
  <c r="P208" i="7"/>
  <c r="O208" i="7"/>
  <c r="O207" i="7" s="1"/>
  <c r="P207" i="7"/>
  <c r="P203" i="7"/>
  <c r="O203" i="7"/>
  <c r="P199" i="7"/>
  <c r="O199" i="7"/>
  <c r="P195" i="7"/>
  <c r="O195" i="7"/>
  <c r="O194" i="7" s="1"/>
  <c r="P194" i="7"/>
  <c r="P190" i="7"/>
  <c r="O190" i="7"/>
  <c r="P183" i="7"/>
  <c r="O183" i="7"/>
  <c r="P180" i="7"/>
  <c r="O180" i="7"/>
  <c r="P176" i="7"/>
  <c r="O176" i="7"/>
  <c r="P171" i="7"/>
  <c r="O171" i="7"/>
  <c r="P165" i="7"/>
  <c r="O165" i="7"/>
  <c r="P161" i="7"/>
  <c r="O161" i="7"/>
  <c r="P157" i="7"/>
  <c r="O157" i="7"/>
  <c r="P153" i="7"/>
  <c r="O153" i="7"/>
  <c r="O152" i="7" s="1"/>
  <c r="P152" i="7"/>
  <c r="P141" i="7"/>
  <c r="O141" i="7"/>
  <c r="P130" i="7"/>
  <c r="O130" i="7"/>
  <c r="P122" i="7"/>
  <c r="O122" i="7"/>
  <c r="O121" i="7" s="1"/>
  <c r="O269" i="7" s="1"/>
  <c r="P121" i="7"/>
  <c r="P269" i="7" s="1"/>
  <c r="P108" i="7"/>
  <c r="O108" i="7"/>
  <c r="P105" i="7"/>
  <c r="O105" i="7"/>
  <c r="P102" i="7"/>
  <c r="O102" i="7"/>
  <c r="P95" i="7"/>
  <c r="O95" i="7"/>
  <c r="P91" i="7"/>
  <c r="P90" i="7" s="1"/>
  <c r="O91" i="7"/>
  <c r="O90" i="7"/>
  <c r="P81" i="7"/>
  <c r="O81" i="7"/>
  <c r="P74" i="7"/>
  <c r="O74" i="7"/>
  <c r="O73" i="7" s="1"/>
  <c r="P73" i="7"/>
  <c r="P68" i="7"/>
  <c r="O68" i="7"/>
  <c r="P58" i="7"/>
  <c r="O58" i="7"/>
  <c r="P47" i="7"/>
  <c r="O47" i="7"/>
  <c r="P40" i="7"/>
  <c r="O40" i="7"/>
  <c r="P32" i="7"/>
  <c r="O32" i="7"/>
  <c r="P28" i="7"/>
  <c r="O28" i="7"/>
  <c r="P21" i="7"/>
  <c r="O21" i="7"/>
  <c r="P10" i="7"/>
  <c r="P9" i="7" s="1"/>
  <c r="P118" i="7" s="1"/>
  <c r="P276" i="7" s="1"/>
  <c r="O10" i="7"/>
  <c r="O9" i="7"/>
  <c r="P267" i="6"/>
  <c r="P266" i="6" s="1"/>
  <c r="O267" i="6"/>
  <c r="O266" i="6"/>
  <c r="P255" i="6"/>
  <c r="O255" i="6"/>
  <c r="P252" i="6"/>
  <c r="O252" i="6"/>
  <c r="P249" i="6"/>
  <c r="O249" i="6"/>
  <c r="P242" i="6"/>
  <c r="O242" i="6"/>
  <c r="P238" i="6"/>
  <c r="O238" i="6"/>
  <c r="P228" i="6"/>
  <c r="O228" i="6"/>
  <c r="O227" i="6" s="1"/>
  <c r="P227" i="6"/>
  <c r="P223" i="6"/>
  <c r="O223" i="6"/>
  <c r="P220" i="6"/>
  <c r="O220" i="6"/>
  <c r="P216" i="6"/>
  <c r="O216" i="6"/>
  <c r="P212" i="6"/>
  <c r="O212" i="6"/>
  <c r="P208" i="6"/>
  <c r="O208" i="6"/>
  <c r="O207" i="6" s="1"/>
  <c r="P207" i="6"/>
  <c r="P203" i="6"/>
  <c r="O203" i="6"/>
  <c r="P199" i="6"/>
  <c r="O199" i="6"/>
  <c r="P195" i="6"/>
  <c r="O195" i="6"/>
  <c r="O194" i="6" s="1"/>
  <c r="P194" i="6"/>
  <c r="P190" i="6"/>
  <c r="O190" i="6"/>
  <c r="P183" i="6"/>
  <c r="O183" i="6"/>
  <c r="P180" i="6"/>
  <c r="O180" i="6"/>
  <c r="P176" i="6"/>
  <c r="O176" i="6"/>
  <c r="P171" i="6"/>
  <c r="O171" i="6"/>
  <c r="P165" i="6"/>
  <c r="O165" i="6"/>
  <c r="P161" i="6"/>
  <c r="O161" i="6"/>
  <c r="P157" i="6"/>
  <c r="O157" i="6"/>
  <c r="P153" i="6"/>
  <c r="O153" i="6"/>
  <c r="O152" i="6" s="1"/>
  <c r="P152" i="6"/>
  <c r="P141" i="6"/>
  <c r="O141" i="6"/>
  <c r="P130" i="6"/>
  <c r="O130" i="6"/>
  <c r="P122" i="6"/>
  <c r="O122" i="6"/>
  <c r="O121" i="6" s="1"/>
  <c r="P121" i="6"/>
  <c r="P269" i="6" s="1"/>
  <c r="P108" i="6"/>
  <c r="O108" i="6"/>
  <c r="P105" i="6"/>
  <c r="O105" i="6"/>
  <c r="P102" i="6"/>
  <c r="O102" i="6"/>
  <c r="P95" i="6"/>
  <c r="O95" i="6"/>
  <c r="O90" i="6" s="1"/>
  <c r="P91" i="6"/>
  <c r="P90" i="6" s="1"/>
  <c r="O91" i="6"/>
  <c r="P81" i="6"/>
  <c r="O81" i="6"/>
  <c r="P74" i="6"/>
  <c r="O74" i="6"/>
  <c r="O73" i="6" s="1"/>
  <c r="P73" i="6"/>
  <c r="P68" i="6"/>
  <c r="O68" i="6"/>
  <c r="P58" i="6"/>
  <c r="O58" i="6"/>
  <c r="P47" i="6"/>
  <c r="O47" i="6"/>
  <c r="P40" i="6"/>
  <c r="O40" i="6"/>
  <c r="P32" i="6"/>
  <c r="O32" i="6"/>
  <c r="P28" i="6"/>
  <c r="O28" i="6"/>
  <c r="P21" i="6"/>
  <c r="O21" i="6"/>
  <c r="P10" i="6"/>
  <c r="P9" i="6" s="1"/>
  <c r="P118" i="6" s="1"/>
  <c r="O10" i="6"/>
  <c r="O9" i="6"/>
  <c r="P267" i="5"/>
  <c r="O267" i="5"/>
  <c r="P266" i="5"/>
  <c r="O266" i="5"/>
  <c r="P255" i="5"/>
  <c r="O255" i="5"/>
  <c r="P252" i="5"/>
  <c r="O252" i="5"/>
  <c r="P249" i="5"/>
  <c r="O249" i="5"/>
  <c r="P242" i="5"/>
  <c r="O242" i="5"/>
  <c r="P238" i="5"/>
  <c r="O238" i="5"/>
  <c r="P228" i="5"/>
  <c r="P227" i="5" s="1"/>
  <c r="O228" i="5"/>
  <c r="O227" i="5" s="1"/>
  <c r="P223" i="5"/>
  <c r="O223" i="5"/>
  <c r="P220" i="5"/>
  <c r="O220" i="5"/>
  <c r="P216" i="5"/>
  <c r="O216" i="5"/>
  <c r="P212" i="5"/>
  <c r="O212" i="5"/>
  <c r="P208" i="5"/>
  <c r="P207" i="5" s="1"/>
  <c r="O208" i="5"/>
  <c r="O207" i="5" s="1"/>
  <c r="P203" i="5"/>
  <c r="O203" i="5"/>
  <c r="P199" i="5"/>
  <c r="O199" i="5"/>
  <c r="P195" i="5"/>
  <c r="P194" i="5" s="1"/>
  <c r="O195" i="5"/>
  <c r="O194" i="5" s="1"/>
  <c r="P190" i="5"/>
  <c r="O190" i="5"/>
  <c r="P183" i="5"/>
  <c r="O183" i="5"/>
  <c r="P180" i="5"/>
  <c r="O180" i="5"/>
  <c r="P176" i="5"/>
  <c r="O176" i="5"/>
  <c r="P171" i="5"/>
  <c r="O171" i="5"/>
  <c r="P165" i="5"/>
  <c r="O165" i="5"/>
  <c r="P161" i="5"/>
  <c r="O161" i="5"/>
  <c r="P157" i="5"/>
  <c r="O157" i="5"/>
  <c r="P153" i="5"/>
  <c r="P152" i="5" s="1"/>
  <c r="O153" i="5"/>
  <c r="O152" i="5" s="1"/>
  <c r="P141" i="5"/>
  <c r="O141" i="5"/>
  <c r="P130" i="5"/>
  <c r="O130" i="5"/>
  <c r="P122" i="5"/>
  <c r="P121" i="5" s="1"/>
  <c r="O122" i="5"/>
  <c r="O121" i="5" s="1"/>
  <c r="P108" i="5"/>
  <c r="O108" i="5"/>
  <c r="P105" i="5"/>
  <c r="O105" i="5"/>
  <c r="P102" i="5"/>
  <c r="O102" i="5"/>
  <c r="P95" i="5"/>
  <c r="P90" i="5" s="1"/>
  <c r="O95" i="5"/>
  <c r="O90" i="5" s="1"/>
  <c r="P91" i="5"/>
  <c r="O91" i="5"/>
  <c r="P81" i="5"/>
  <c r="O81" i="5"/>
  <c r="P74" i="5"/>
  <c r="P73" i="5" s="1"/>
  <c r="O74" i="5"/>
  <c r="O73" i="5" s="1"/>
  <c r="P68" i="5"/>
  <c r="O68" i="5"/>
  <c r="P58" i="5"/>
  <c r="O58" i="5"/>
  <c r="P47" i="5"/>
  <c r="O47" i="5"/>
  <c r="P40" i="5"/>
  <c r="O40" i="5"/>
  <c r="P32" i="5"/>
  <c r="O32" i="5"/>
  <c r="P28" i="5"/>
  <c r="O28" i="5"/>
  <c r="P21" i="5"/>
  <c r="O21" i="5"/>
  <c r="P10" i="5"/>
  <c r="O10" i="5"/>
  <c r="P9" i="5"/>
  <c r="O9" i="5"/>
  <c r="P267" i="4"/>
  <c r="P266" i="4" s="1"/>
  <c r="O267" i="4"/>
  <c r="O266" i="4"/>
  <c r="P255" i="4"/>
  <c r="O255" i="4"/>
  <c r="P252" i="4"/>
  <c r="O252" i="4"/>
  <c r="P249" i="4"/>
  <c r="O249" i="4"/>
  <c r="P242" i="4"/>
  <c r="O242" i="4"/>
  <c r="P238" i="4"/>
  <c r="O238" i="4"/>
  <c r="P228" i="4"/>
  <c r="O228" i="4"/>
  <c r="O227" i="4" s="1"/>
  <c r="P227" i="4"/>
  <c r="P223" i="4"/>
  <c r="O223" i="4"/>
  <c r="P220" i="4"/>
  <c r="O220" i="4"/>
  <c r="P216" i="4"/>
  <c r="O216" i="4"/>
  <c r="P212" i="4"/>
  <c r="O212" i="4"/>
  <c r="P208" i="4"/>
  <c r="O208" i="4"/>
  <c r="O207" i="4" s="1"/>
  <c r="P207" i="4"/>
  <c r="P203" i="4"/>
  <c r="O203" i="4"/>
  <c r="P199" i="4"/>
  <c r="O199" i="4"/>
  <c r="P195" i="4"/>
  <c r="O195" i="4"/>
  <c r="O194" i="4" s="1"/>
  <c r="P194" i="4"/>
  <c r="P190" i="4"/>
  <c r="O190" i="4"/>
  <c r="P183" i="4"/>
  <c r="O183" i="4"/>
  <c r="P180" i="4"/>
  <c r="O180" i="4"/>
  <c r="P176" i="4"/>
  <c r="O176" i="4"/>
  <c r="P171" i="4"/>
  <c r="O171" i="4"/>
  <c r="P165" i="4"/>
  <c r="O165" i="4"/>
  <c r="P161" i="4"/>
  <c r="O161" i="4"/>
  <c r="P157" i="4"/>
  <c r="O157" i="4"/>
  <c r="P153" i="4"/>
  <c r="O153" i="4"/>
  <c r="O152" i="4" s="1"/>
  <c r="P152" i="4"/>
  <c r="P141" i="4"/>
  <c r="O141" i="4"/>
  <c r="P130" i="4"/>
  <c r="O130" i="4"/>
  <c r="P122" i="4"/>
  <c r="O122" i="4"/>
  <c r="O121" i="4" s="1"/>
  <c r="P121" i="4"/>
  <c r="P269" i="4" s="1"/>
  <c r="P108" i="4"/>
  <c r="O108" i="4"/>
  <c r="P105" i="4"/>
  <c r="O105" i="4"/>
  <c r="P102" i="4"/>
  <c r="O102" i="4"/>
  <c r="P95" i="4"/>
  <c r="O95" i="4"/>
  <c r="P91" i="4"/>
  <c r="P90" i="4" s="1"/>
  <c r="O91" i="4"/>
  <c r="O90" i="4"/>
  <c r="P81" i="4"/>
  <c r="O81" i="4"/>
  <c r="P74" i="4"/>
  <c r="O74" i="4"/>
  <c r="O73" i="4" s="1"/>
  <c r="P73" i="4"/>
  <c r="P68" i="4"/>
  <c r="O68" i="4"/>
  <c r="P58" i="4"/>
  <c r="O58" i="4"/>
  <c r="P47" i="4"/>
  <c r="O47" i="4"/>
  <c r="P40" i="4"/>
  <c r="O40" i="4"/>
  <c r="P32" i="4"/>
  <c r="O32" i="4"/>
  <c r="P28" i="4"/>
  <c r="O28" i="4"/>
  <c r="P21" i="4"/>
  <c r="O21" i="4"/>
  <c r="P10" i="4"/>
  <c r="O10" i="4"/>
  <c r="P9" i="4"/>
  <c r="P118" i="4" s="1"/>
  <c r="O9" i="4"/>
  <c r="P267" i="3"/>
  <c r="O267" i="3"/>
  <c r="P266" i="3"/>
  <c r="O266" i="3"/>
  <c r="P255" i="3"/>
  <c r="O255" i="3"/>
  <c r="P252" i="3"/>
  <c r="O252" i="3"/>
  <c r="P249" i="3"/>
  <c r="O249" i="3"/>
  <c r="P242" i="3"/>
  <c r="O242" i="3"/>
  <c r="P238" i="3"/>
  <c r="O238" i="3"/>
  <c r="P228" i="3"/>
  <c r="O228" i="3"/>
  <c r="O227" i="3" s="1"/>
  <c r="P227" i="3"/>
  <c r="P223" i="3"/>
  <c r="O223" i="3"/>
  <c r="P220" i="3"/>
  <c r="O220" i="3"/>
  <c r="P216" i="3"/>
  <c r="O216" i="3"/>
  <c r="P212" i="3"/>
  <c r="O212" i="3"/>
  <c r="P208" i="3"/>
  <c r="O208" i="3"/>
  <c r="O207" i="3" s="1"/>
  <c r="P207" i="3"/>
  <c r="P203" i="3"/>
  <c r="O203" i="3"/>
  <c r="P199" i="3"/>
  <c r="O199" i="3"/>
  <c r="P195" i="3"/>
  <c r="O195" i="3"/>
  <c r="O194" i="3" s="1"/>
  <c r="P194" i="3"/>
  <c r="P190" i="3"/>
  <c r="O190" i="3"/>
  <c r="P183" i="3"/>
  <c r="O183" i="3"/>
  <c r="P180" i="3"/>
  <c r="O180" i="3"/>
  <c r="P176" i="3"/>
  <c r="O176" i="3"/>
  <c r="P171" i="3"/>
  <c r="O171" i="3"/>
  <c r="P165" i="3"/>
  <c r="O165" i="3"/>
  <c r="P161" i="3"/>
  <c r="O161" i="3"/>
  <c r="P157" i="3"/>
  <c r="O157" i="3"/>
  <c r="P153" i="3"/>
  <c r="O153" i="3"/>
  <c r="O152" i="3" s="1"/>
  <c r="P152" i="3"/>
  <c r="P141" i="3"/>
  <c r="O141" i="3"/>
  <c r="P130" i="3"/>
  <c r="O130" i="3"/>
  <c r="P122" i="3"/>
  <c r="O122" i="3"/>
  <c r="O121" i="3" s="1"/>
  <c r="O269" i="3" s="1"/>
  <c r="P121" i="3"/>
  <c r="P269" i="3" s="1"/>
  <c r="P108" i="3"/>
  <c r="O108" i="3"/>
  <c r="P105" i="3"/>
  <c r="O105" i="3"/>
  <c r="P102" i="3"/>
  <c r="O102" i="3"/>
  <c r="P95" i="3"/>
  <c r="O95" i="3"/>
  <c r="P91" i="3"/>
  <c r="P90" i="3" s="1"/>
  <c r="O91" i="3"/>
  <c r="O90" i="3"/>
  <c r="P81" i="3"/>
  <c r="O81" i="3"/>
  <c r="P74" i="3"/>
  <c r="O74" i="3"/>
  <c r="O73" i="3" s="1"/>
  <c r="P73" i="3"/>
  <c r="P68" i="3"/>
  <c r="O68" i="3"/>
  <c r="P58" i="3"/>
  <c r="O58" i="3"/>
  <c r="P47" i="3"/>
  <c r="O47" i="3"/>
  <c r="P40" i="3"/>
  <c r="O40" i="3"/>
  <c r="P32" i="3"/>
  <c r="O32" i="3"/>
  <c r="P28" i="3"/>
  <c r="O28" i="3"/>
  <c r="P21" i="3"/>
  <c r="O21" i="3"/>
  <c r="P10" i="3"/>
  <c r="P9" i="3" s="1"/>
  <c r="P118" i="3" s="1"/>
  <c r="P276" i="3" s="1"/>
  <c r="O10" i="3"/>
  <c r="O9" i="3"/>
  <c r="P267" i="2"/>
  <c r="O267" i="2"/>
  <c r="P266" i="2"/>
  <c r="O266" i="2"/>
  <c r="P255" i="2"/>
  <c r="O255" i="2"/>
  <c r="P252" i="2"/>
  <c r="O252" i="2"/>
  <c r="P249" i="2"/>
  <c r="O249" i="2"/>
  <c r="P242" i="2"/>
  <c r="O242" i="2"/>
  <c r="P238" i="2"/>
  <c r="O238" i="2"/>
  <c r="P228" i="2"/>
  <c r="O228" i="2"/>
  <c r="O227" i="2" s="1"/>
  <c r="P227" i="2"/>
  <c r="P223" i="2"/>
  <c r="O223" i="2"/>
  <c r="P220" i="2"/>
  <c r="O220" i="2"/>
  <c r="P216" i="2"/>
  <c r="O216" i="2"/>
  <c r="P212" i="2"/>
  <c r="O212" i="2"/>
  <c r="P208" i="2"/>
  <c r="O208" i="2"/>
  <c r="O207" i="2" s="1"/>
  <c r="P207" i="2"/>
  <c r="P203" i="2"/>
  <c r="O203" i="2"/>
  <c r="P199" i="2"/>
  <c r="O199" i="2"/>
  <c r="P195" i="2"/>
  <c r="O195" i="2"/>
  <c r="O194" i="2" s="1"/>
  <c r="P194" i="2"/>
  <c r="P190" i="2"/>
  <c r="O190" i="2"/>
  <c r="P183" i="2"/>
  <c r="O183" i="2"/>
  <c r="P180" i="2"/>
  <c r="O180" i="2"/>
  <c r="P176" i="2"/>
  <c r="O176" i="2"/>
  <c r="P171" i="2"/>
  <c r="O171" i="2"/>
  <c r="P165" i="2"/>
  <c r="O165" i="2"/>
  <c r="P161" i="2"/>
  <c r="O161" i="2"/>
  <c r="P157" i="2"/>
  <c r="O157" i="2"/>
  <c r="P153" i="2"/>
  <c r="O153" i="2"/>
  <c r="O152" i="2" s="1"/>
  <c r="P152" i="2"/>
  <c r="P141" i="2"/>
  <c r="O141" i="2"/>
  <c r="P130" i="2"/>
  <c r="O130" i="2"/>
  <c r="P122" i="2"/>
  <c r="O122" i="2"/>
  <c r="O121" i="2" s="1"/>
  <c r="O269" i="2" s="1"/>
  <c r="P121" i="2"/>
  <c r="P269" i="2" s="1"/>
  <c r="P108" i="2"/>
  <c r="O108" i="2"/>
  <c r="P105" i="2"/>
  <c r="O105" i="2"/>
  <c r="P102" i="2"/>
  <c r="O102" i="2"/>
  <c r="P95" i="2"/>
  <c r="O95" i="2"/>
  <c r="P91" i="2"/>
  <c r="P90" i="2" s="1"/>
  <c r="O91" i="2"/>
  <c r="O90" i="2"/>
  <c r="P81" i="2"/>
  <c r="O81" i="2"/>
  <c r="P74" i="2"/>
  <c r="O74" i="2"/>
  <c r="O73" i="2" s="1"/>
  <c r="P73" i="2"/>
  <c r="P68" i="2"/>
  <c r="O68" i="2"/>
  <c r="P58" i="2"/>
  <c r="O58" i="2"/>
  <c r="P47" i="2"/>
  <c r="O47" i="2"/>
  <c r="P40" i="2"/>
  <c r="O40" i="2"/>
  <c r="P32" i="2"/>
  <c r="O32" i="2"/>
  <c r="P28" i="2"/>
  <c r="O28" i="2"/>
  <c r="P21" i="2"/>
  <c r="O21" i="2"/>
  <c r="O9" i="2" s="1"/>
  <c r="P10" i="2"/>
  <c r="P9" i="2" s="1"/>
  <c r="P118" i="2" s="1"/>
  <c r="P276" i="2" s="1"/>
  <c r="O10" i="2"/>
  <c r="P267" i="1"/>
  <c r="P266" i="1" s="1"/>
  <c r="O267" i="1"/>
  <c r="O266" i="1" s="1"/>
  <c r="P255" i="1"/>
  <c r="O255" i="1"/>
  <c r="P252" i="1"/>
  <c r="O252" i="1"/>
  <c r="P249" i="1"/>
  <c r="O249" i="1"/>
  <c r="P242" i="1"/>
  <c r="O242" i="1"/>
  <c r="P238" i="1"/>
  <c r="P227" i="1" s="1"/>
  <c r="O238" i="1"/>
  <c r="P228" i="1"/>
  <c r="O228" i="1"/>
  <c r="O227" i="1"/>
  <c r="P223" i="1"/>
  <c r="O223" i="1"/>
  <c r="P220" i="1"/>
  <c r="O220" i="1"/>
  <c r="P216" i="1"/>
  <c r="O216" i="1"/>
  <c r="P212" i="1"/>
  <c r="O212" i="1"/>
  <c r="P208" i="1"/>
  <c r="O208" i="1"/>
  <c r="P207" i="1"/>
  <c r="O207" i="1"/>
  <c r="P203" i="1"/>
  <c r="O203" i="1"/>
  <c r="P199" i="1"/>
  <c r="O199" i="1"/>
  <c r="P195" i="1"/>
  <c r="O195" i="1"/>
  <c r="P194" i="1"/>
  <c r="O194" i="1"/>
  <c r="P190" i="1"/>
  <c r="O190" i="1"/>
  <c r="P183" i="1"/>
  <c r="O183" i="1"/>
  <c r="P180" i="1"/>
  <c r="O180" i="1"/>
  <c r="P176" i="1"/>
  <c r="O176" i="1"/>
  <c r="P171" i="1"/>
  <c r="O171" i="1"/>
  <c r="P165" i="1"/>
  <c r="O165" i="1"/>
  <c r="P161" i="1"/>
  <c r="O161" i="1"/>
  <c r="P157" i="1"/>
  <c r="O157" i="1"/>
  <c r="P153" i="1"/>
  <c r="O153" i="1"/>
  <c r="P152" i="1"/>
  <c r="O152" i="1"/>
  <c r="P141" i="1"/>
  <c r="O141" i="1"/>
  <c r="P130" i="1"/>
  <c r="O130" i="1"/>
  <c r="P122" i="1"/>
  <c r="O122" i="1"/>
  <c r="P121" i="1"/>
  <c r="O121" i="1"/>
  <c r="O269" i="1" s="1"/>
  <c r="P108" i="1"/>
  <c r="O108" i="1"/>
  <c r="P105" i="1"/>
  <c r="O105" i="1"/>
  <c r="P102" i="1"/>
  <c r="O102" i="1"/>
  <c r="P95" i="1"/>
  <c r="O95" i="1"/>
  <c r="P91" i="1"/>
  <c r="P90" i="1" s="1"/>
  <c r="O91" i="1"/>
  <c r="O90" i="1" s="1"/>
  <c r="P81" i="1"/>
  <c r="O81" i="1"/>
  <c r="O73" i="1" s="1"/>
  <c r="P74" i="1"/>
  <c r="O74" i="1"/>
  <c r="P73" i="1"/>
  <c r="P68" i="1"/>
  <c r="O68" i="1"/>
  <c r="P58" i="1"/>
  <c r="O58" i="1"/>
  <c r="P47" i="1"/>
  <c r="O47" i="1"/>
  <c r="P40" i="1"/>
  <c r="O40" i="1"/>
  <c r="P32" i="1"/>
  <c r="O32" i="1"/>
  <c r="P28" i="1"/>
  <c r="O28" i="1"/>
  <c r="P21" i="1"/>
  <c r="O21" i="1"/>
  <c r="P10" i="1"/>
  <c r="P9" i="1" s="1"/>
  <c r="O10" i="1"/>
  <c r="O9" i="1" s="1"/>
  <c r="O118" i="12" l="1"/>
  <c r="O276" i="12" s="1"/>
  <c r="O118" i="11"/>
  <c r="O276" i="11" s="1"/>
  <c r="O269" i="10"/>
  <c r="O276" i="10" s="1"/>
  <c r="P276" i="10"/>
  <c r="O118" i="8"/>
  <c r="O276" i="8" s="1"/>
  <c r="O118" i="7"/>
  <c r="O276" i="7" s="1"/>
  <c r="O118" i="6"/>
  <c r="O269" i="6"/>
  <c r="P276" i="6"/>
  <c r="O118" i="5"/>
  <c r="O276" i="5" s="1"/>
  <c r="O269" i="5"/>
  <c r="P118" i="5"/>
  <c r="P269" i="5"/>
  <c r="O269" i="4"/>
  <c r="O118" i="4"/>
  <c r="O276" i="4" s="1"/>
  <c r="P276" i="4"/>
  <c r="O118" i="3"/>
  <c r="O276" i="3" s="1"/>
  <c r="O118" i="2"/>
  <c r="O276" i="2" s="1"/>
  <c r="O118" i="1"/>
  <c r="O276" i="1" s="1"/>
  <c r="P269" i="1"/>
  <c r="P118" i="1"/>
  <c r="P276" i="1" s="1"/>
  <c r="O276" i="6" l="1"/>
  <c r="P276" i="5"/>
</calcChain>
</file>

<file path=xl/sharedStrings.xml><?xml version="1.0" encoding="utf-8"?>
<sst xmlns="http://schemas.openxmlformats.org/spreadsheetml/2006/main" count="5280" uniqueCount="449">
  <si>
    <t>MUNICIPIO CAÑADAS DE OBREGÓN</t>
  </si>
  <si>
    <t>ESTADO DE ACTIVIDADES</t>
  </si>
  <si>
    <t>DEL 1 DE ENERO AL 31 DE ENERO DE 2019</t>
  </si>
  <si>
    <t>CUENTA</t>
  </si>
  <si>
    <t>2019</t>
  </si>
  <si>
    <t>2018</t>
  </si>
  <si>
    <t>INGRESOS Y OTROS BENEFICIOS</t>
  </si>
  <si>
    <t>4100</t>
  </si>
  <si>
    <t>INGRESOS DE GESTIÓN</t>
  </si>
  <si>
    <t>4110</t>
  </si>
  <si>
    <t>IMPUESTOS</t>
  </si>
  <si>
    <t>4111</t>
  </si>
  <si>
    <t>IMPUESTOS SOBRE LOS INGRESOS</t>
  </si>
  <si>
    <t>4112</t>
  </si>
  <si>
    <t>IMPUESTOS SOBRE EL PATRIMONIO</t>
  </si>
  <si>
    <t>4113</t>
  </si>
  <si>
    <t>IMPUESTO SOBRE LA PRODUCCIÓN, EL CONSUMO Y LAS TRANSACCIONES</t>
  </si>
  <si>
    <t>4114</t>
  </si>
  <si>
    <t>IMPUESTOS AL COMERCIO EXTERIOR</t>
  </si>
  <si>
    <t>4115</t>
  </si>
  <si>
    <t>IMPUESTOS SOBRE NÓMINAS Y ASIMILABLES</t>
  </si>
  <si>
    <t>4116</t>
  </si>
  <si>
    <t>IMPUESTOS ECOLÓGICOS</t>
  </si>
  <si>
    <t>4117</t>
  </si>
  <si>
    <t>ACCESORIOS DE IMPUESTOS</t>
  </si>
  <si>
    <t>IMPUESTO NO COMPRENDIDOS EN LA LEY DE INGRESOS VIGENTES, CAUSADOS EN EJERCICIOS FISCALES ANTERIORES PENDIENTES DE LIQUIDACIÓN O PAGO</t>
  </si>
  <si>
    <t>4119</t>
  </si>
  <si>
    <t>OTROS IMPUESTOS</t>
  </si>
  <si>
    <t>4120</t>
  </si>
  <si>
    <t>CUOTAS Y APORTACIONES DE SEGURIDAD SOCIAL</t>
  </si>
  <si>
    <t>4121</t>
  </si>
  <si>
    <t>APORTACIONES PARA FONDOS DE VIVIENDA</t>
  </si>
  <si>
    <t>4122</t>
  </si>
  <si>
    <t>CUOTAS PARA LA SEGURIDAD SOCIAL</t>
  </si>
  <si>
    <t>4123</t>
  </si>
  <si>
    <t>CUOTAS DE AHORRO PARA EL RETIRO</t>
  </si>
  <si>
    <t>4124</t>
  </si>
  <si>
    <t>ACCESORIOS DE CUOTAS Y APORTACIONES PARA LA SEGURIDAD SOCIAL</t>
  </si>
  <si>
    <t>4129</t>
  </si>
  <si>
    <t>OTRAS CUOTAS Y APORTACIONES PARA LA SEGURIDAD SOCIAL</t>
  </si>
  <si>
    <t>4130</t>
  </si>
  <si>
    <t>CONTRIBUCIONES DE MEJORAS</t>
  </si>
  <si>
    <t>4131</t>
  </si>
  <si>
    <t>CONTRIBUCIÓN DE MEJORAS POR OBRAS PÚBLICAS</t>
  </si>
  <si>
    <t>CONTRIBUCIONES DE MEJORAS NO COMPRENDIDOS EN LA LEY DE INGRESOS VIGENTES, CAUSADOS EN EJERCICIOS FISCALES ANTERIORES PENDIENTES DE LIQUIDACIÓN O PAGO</t>
  </si>
  <si>
    <t>4140</t>
  </si>
  <si>
    <t>DERECHOS</t>
  </si>
  <si>
    <t>4141</t>
  </si>
  <si>
    <t>DERECHOS POR EL USO, GOCE, APROVECHAMIENTO O EXPLOTACIÓN DE BIENES DE DOMINIO PÚBLICO</t>
  </si>
  <si>
    <t>4142</t>
  </si>
  <si>
    <t>DERECHOS A LOS HIDROCARBUROS (Derogada)</t>
  </si>
  <si>
    <t>4143</t>
  </si>
  <si>
    <t>DERECHOS POR PRESTACIÓN DE SERVICIOS</t>
  </si>
  <si>
    <t>4144</t>
  </si>
  <si>
    <t>ACCESORIOS DE DERECHO</t>
  </si>
  <si>
    <t>DERECHOS NO COMPRENDIDOS EN LA LEY DE INGRESOS VIGENTES, CAUSADOS EN EJERCICIOS FISCALES ANTERIORES PENDIENTES DE LIQUIDACIÓN O PAGO</t>
  </si>
  <si>
    <t>4149</t>
  </si>
  <si>
    <t>OTROS DERECHOS</t>
  </si>
  <si>
    <t>4150</t>
  </si>
  <si>
    <t>PRODUCTOS</t>
  </si>
  <si>
    <t>4151</t>
  </si>
  <si>
    <t>4152</t>
  </si>
  <si>
    <t>ENAJENACIÓN DE BIENES MUEBLES NO SUJETOS A SER INVENTARIADOS (Derogada)</t>
  </si>
  <si>
    <t>4153</t>
  </si>
  <si>
    <t>ACCESORIOS DE PRODUCTOS (Derogada)</t>
  </si>
  <si>
    <t>PRODUCTOS NO COMPRENDIDOS EN LA LEY DE INGRESOS VIGENTE, CAUSADOS EN EJERCICIOS FISCALES ANTERIORES PENDIENTES DE LIQUIDACIÓN O PAGO</t>
  </si>
  <si>
    <t>4159</t>
  </si>
  <si>
    <t>OTROS PRODUCTOS QUE GENERAN INGRESOS CORRIENTES (Derogada)</t>
  </si>
  <si>
    <t>4160</t>
  </si>
  <si>
    <t>APROVECHAMIENTOS</t>
  </si>
  <si>
    <t>4161</t>
  </si>
  <si>
    <t>INCENTIVOS DERIVADOS DE LA COLABORACIÓN FISCAL (Derogada)</t>
  </si>
  <si>
    <t>4162</t>
  </si>
  <si>
    <t>MULTAS</t>
  </si>
  <si>
    <t>4163</t>
  </si>
  <si>
    <t>INDEMNIZACIONES</t>
  </si>
  <si>
    <t>4164</t>
  </si>
  <si>
    <t>REINTEGROS</t>
  </si>
  <si>
    <t>4165</t>
  </si>
  <si>
    <t>APROVECHAMIENTOS PROVENIENTES DE OBRAS PÚBLICAS</t>
  </si>
  <si>
    <t>4166</t>
  </si>
  <si>
    <t>APROVECHAMIENTOS NO COMPRENDIDOS EN LA LEY DE INGRESOS VIGENTES, CAUSADOS EN EJERCICIOS FISCALES ANTERIORES PENDIENTES DE LIQUIDACIÓN O PAGO</t>
  </si>
  <si>
    <t>4167</t>
  </si>
  <si>
    <t>APROVECHAMIENTOS POR APORTACIONES Y COOPERACIONES (Derogada)</t>
  </si>
  <si>
    <t>4168</t>
  </si>
  <si>
    <t>ACCESORIOS DE APROVECHAMIENTO</t>
  </si>
  <si>
    <t>4169</t>
  </si>
  <si>
    <t>OTROS APROVECHAMIENTOS</t>
  </si>
  <si>
    <t>4170</t>
  </si>
  <si>
    <t>INGRESOS POR VENTAS DE BIENES Y PRESTACIÓN DE SERVICIOS</t>
  </si>
  <si>
    <t>4171</t>
  </si>
  <si>
    <t>INGRESOS POR VENTA DE BIENES Y PRESTACIÓN DE SERVICIOS DE INSTITUCIONES PÚBLICAS DE SEGURIDAD SOCIAL</t>
  </si>
  <si>
    <t>4172</t>
  </si>
  <si>
    <t>INGRESOS POR VENTA DE BIENES Y PRESTACIÓN DE SERVICIOS DE  EMPRESAS PRODUCTIVAS DEL ESTADO</t>
  </si>
  <si>
    <t>4173</t>
  </si>
  <si>
    <t>INGRESOS POR VENTA DE BIENES Y PRESTACIÓN DE SERVICIOS DE ENTIDADES PARAESTATALES Y FIDEICOMISOS NO EMPRESARIALES Y NO FINANCIEROS</t>
  </si>
  <si>
    <t>4174</t>
  </si>
  <si>
    <t>INGRESOS POR VENTA DE BIENES Y PRESTACIÓN DE SERVICIOS DE ENTIDADES PARAESTATALES EMPRESARIALES NO FINANCIERAS CON PARTICIPACIÓN ESTATAL MAYORITARIA</t>
  </si>
  <si>
    <t>4175</t>
  </si>
  <si>
    <t>INGRESOS POR VENTA DE BIENES Y PRESTACIÓN DE SERVICIOS DE ENTIDADES PARAESTATALES EMPRESARIALES FINANCIERAS MONETARIAS CON PARTICIPACIÓN ESTATAL MAYORITARIA</t>
  </si>
  <si>
    <t>4176</t>
  </si>
  <si>
    <t>INGRESOS POR VENTA DE BIENES Y PRESTACIÓN DE SERVICIOS DE ENTIDADES PARAESTATALES EMPRESARIALES FINANCIERAS NO MONETARIAS CON PARTICIPACIÓN ESTATAL MAYORITARIA</t>
  </si>
  <si>
    <t>4177</t>
  </si>
  <si>
    <t>INGRESOS POR VENTA DE BIENES Y PRESTACIÓN DE SERVICIOS DE FIDEICOMISOS FINANCIERAS PÚBLICOS CON PARTICIPACIÓN ESTATAL MAYORITARIA</t>
  </si>
  <si>
    <t>4178</t>
  </si>
  <si>
    <t>INGRESOS POR VENTA DE BIENES Y PRESTACIÓN DE SERVICIOS DE LOS PODERES LEGISLATIVO Y JUDICIAL, Y DE LOS ÓRGANOS AUTÓNOMOS</t>
  </si>
  <si>
    <t>4190</t>
  </si>
  <si>
    <t>INGRESOS NO COMPRENDIDOS EN LAS FRACCIONES DE LA LEY DE INGRESOS CAUSADOS EN EJERCICIOS FISCALES ANTERIORES PENDIENTES DE LIQUIDAR O PAGO (Derogada)</t>
  </si>
  <si>
    <t>4191</t>
  </si>
  <si>
    <t>IMPUESTOS NO COMPRENDIDOS  EN LAS FRACC. DE LA LEY DE ING. CAUSADOS EN EJER. FISCALES ANT. PEND. DE LIQUID. O PAGO (Derogada)</t>
  </si>
  <si>
    <t>4192</t>
  </si>
  <si>
    <t>CONTRIBUCIONES DE MEJORAS, DERECHOS, PRODUCTOS Y APROVECHAMIENTOS NO COMPRENDIDOS EN LAS</t>
  </si>
  <si>
    <t>FRACC. DE LEY DE ING. CAUSAD. EN EJER. FISCALES ANT. PEND. DE LIQUID. O PAGO (Derogada)</t>
  </si>
  <si>
    <t>4200</t>
  </si>
  <si>
    <t>PARTICIPACIONES, APORTACIONES, CONVENIOS, INCENTIVOS DERIVADOS DE LA COLABORACIÓN FISCAL, FONDOS DISTINTOS DE APORTACIONES, TRANSFERENCIAS, ASIGNACIONES, SUBSIDIOS Y SUBVENCIONES, Y PENSIONES Y JUBILACIONES</t>
  </si>
  <si>
    <t>4210</t>
  </si>
  <si>
    <t>PARTICIPACIONES, APORTACIONES, CONVENIOS, INCENTIVOS DERIVADOS DE LA COLABORACIÓN FISCAL Y FONDOS DISTINTOS DE APORTACIONES</t>
  </si>
  <si>
    <t>4211</t>
  </si>
  <si>
    <t>PARTICIPACIONES</t>
  </si>
  <si>
    <t>4212</t>
  </si>
  <si>
    <t>APORTACIONES</t>
  </si>
  <si>
    <t>4213</t>
  </si>
  <si>
    <t>CONVENIOS</t>
  </si>
  <si>
    <t>INCENTIVOS DERIVADOS DE LA COLABORACIÓN FISCAL</t>
  </si>
  <si>
    <t>FONDOS DISTINTOS DE APORTACIONES</t>
  </si>
  <si>
    <t>4220</t>
  </si>
  <si>
    <t>TRANSFERENCIAS, ASIGNACIONES, SUBSIDIOS Y SUBVENCIONES, Y PARTICIPACIONES Y JUBILACIONES</t>
  </si>
  <si>
    <t>4221</t>
  </si>
  <si>
    <t>TRANSFERENCIAS Y ASIGNACIONES</t>
  </si>
  <si>
    <t>4222</t>
  </si>
  <si>
    <t>TRANSFERENCIAS DEL SECTOR PÚBLICO (Derogada)</t>
  </si>
  <si>
    <t>4223</t>
  </si>
  <si>
    <t>SUBSIDIOS Y SUBVENCIONES</t>
  </si>
  <si>
    <t>4224</t>
  </si>
  <si>
    <t>AYUDAS SOCIALES (Derogada)</t>
  </si>
  <si>
    <t>4225</t>
  </si>
  <si>
    <t>PENSIONES Y JUBILACIONES</t>
  </si>
  <si>
    <t>TRANSFERENCIAS DEL EXTERIOR (Derogada)</t>
  </si>
  <si>
    <t>TRANSFERENCIAS DEL FONDO MEXICANO DEL PETRÓLEO PARA LA ESTABILIZACIÓN Y EL DESARROLLO</t>
  </si>
  <si>
    <t>4300</t>
  </si>
  <si>
    <t>OTROS INGRESOS Y BENEFICIOS</t>
  </si>
  <si>
    <t>4310</t>
  </si>
  <si>
    <t>INGRESOS FINANCIEROS</t>
  </si>
  <si>
    <t>4311</t>
  </si>
  <si>
    <t>INTERESES GANADOS DE TÍTULOS, VALORES Y DEMÁS INSTITUCIONES FINANCIERAS</t>
  </si>
  <si>
    <t>4319</t>
  </si>
  <si>
    <t>OTROS INGRESOS FINANCIEROS</t>
  </si>
  <si>
    <t>4320</t>
  </si>
  <si>
    <t>INCREMENTO POR VARIACIÓN DE INVENTARIOS</t>
  </si>
  <si>
    <t>4321</t>
  </si>
  <si>
    <t>INCREMENTO POR VARIACIÓN DE INVENTARIOS DE MERCANCÍAS PARA VENTA</t>
  </si>
  <si>
    <t>4322</t>
  </si>
  <si>
    <t>INCREMENTO POR VARIACIÓN DE INVENTARIOS DE MERCANCÍAS TERMINADAS</t>
  </si>
  <si>
    <t>4323</t>
  </si>
  <si>
    <t>INCREMENTO POR VARIACIÓN DE INVENTARIOS DE MERCANCÍAS EN PROCESO DE ELABORACIÓN</t>
  </si>
  <si>
    <t>4324</t>
  </si>
  <si>
    <t>INCREMENTO POR VARIACIÓN DE INVENTARIOS DE MATERIAS PRIMAS, MATERIALES Y SUMINISTROS PARA PRODUCCIÓN</t>
  </si>
  <si>
    <t>4325</t>
  </si>
  <si>
    <t>INCREMENTO POR VARIACIÓN DE ALMACÉN DE MERCANCÍAS PRIMAS, MATERIALES Y SUMINISTROS DE CONSUMO</t>
  </si>
  <si>
    <t>4330</t>
  </si>
  <si>
    <t>DISMINUCIÓN DEL EXCESO DE ESTIMACIONES POR PÉRDIDA O DETERIORO U OBSOLESCENCIA</t>
  </si>
  <si>
    <t>4340</t>
  </si>
  <si>
    <t>DISMINUCIÓN DEL EXCESO DE PROVISIONES</t>
  </si>
  <si>
    <t>4341</t>
  </si>
  <si>
    <t>4390</t>
  </si>
  <si>
    <t>OTROS INGRESOS Y BENEFICIOS VARIOS</t>
  </si>
  <si>
    <t>4391</t>
  </si>
  <si>
    <t>OTROS INGRESOS DE EJERCICIOS ANTERIORES (Derogada)</t>
  </si>
  <si>
    <t>4392</t>
  </si>
  <si>
    <t>BONIFICACIÓNES Y DESCUENTOS OBTENIDOS</t>
  </si>
  <si>
    <t>4393</t>
  </si>
  <si>
    <t>DIFERENCIAS POR TIPO DE CAMBIO A FAVOR</t>
  </si>
  <si>
    <t>4394</t>
  </si>
  <si>
    <t>DIFERENCIAS DE COTIZACIONES A FAVOR EN VALORES NEGOCIABLES</t>
  </si>
  <si>
    <t>4395</t>
  </si>
  <si>
    <t>RESULTADO POR POSICIÓN MONETARIA</t>
  </si>
  <si>
    <t>4396</t>
  </si>
  <si>
    <t>UTILIDADES POR PARTICIPACIÓN PATRIMONIAL</t>
  </si>
  <si>
    <t>DIFERENCIAS POR REESTRUCTURACIÓN DE DEUDA PÚBLICA A FAVOR</t>
  </si>
  <si>
    <t>4399</t>
  </si>
  <si>
    <t>TOTAL DE INGRESOS Y OTROS BENEFICIOS</t>
  </si>
  <si>
    <t>GASTOS Y OTRAS PÉRDIDAS</t>
  </si>
  <si>
    <t>5100</t>
  </si>
  <si>
    <t>GASTOS DE FUNCIONAMIENTO</t>
  </si>
  <si>
    <t>5110</t>
  </si>
  <si>
    <t>SERVICIOS PERSONALES</t>
  </si>
  <si>
    <t>5111</t>
  </si>
  <si>
    <t>REMUNERACIONES AL PERSONAL DE CARÁCTER PERMANENTE</t>
  </si>
  <si>
    <t>5112</t>
  </si>
  <si>
    <t>REMUNERACIONES AL PERSONAL DE CARÁCTER TRANSITORIO</t>
  </si>
  <si>
    <t>5113</t>
  </si>
  <si>
    <t>REMUNERACIONES ADICIONALES Y ESPECIALES</t>
  </si>
  <si>
    <t>5114</t>
  </si>
  <si>
    <t>SEGURIDAD SOCIAL</t>
  </si>
  <si>
    <t>5115</t>
  </si>
  <si>
    <t>OTRAS PRESTACIONES SOCIALES Y ECONÓMICAS</t>
  </si>
  <si>
    <t>5116</t>
  </si>
  <si>
    <t>PAGO DE ESTÍMULOS A SERVIDORES PÚBLICOS</t>
  </si>
  <si>
    <t>5120</t>
  </si>
  <si>
    <t>MATERIALES Y SUMINISTROS</t>
  </si>
  <si>
    <t>5121</t>
  </si>
  <si>
    <t>MATERIALES DE ADMINISTRACIÓN, EMISIÓN DE DOCUMENTOS Y ARTÍCULOS OFICIALES</t>
  </si>
  <si>
    <t>5122</t>
  </si>
  <si>
    <t>ALIMENTOS Y UTENSILIOS</t>
  </si>
  <si>
    <t>5123</t>
  </si>
  <si>
    <t>MATERIAS PRIMAS Y MATERIALES DE PRODUCCIÓN Y COMERCIALIZACIÓN</t>
  </si>
  <si>
    <t>5124</t>
  </si>
  <si>
    <t>MATERIALES Y ARTÍCULOS DE CONSTRUCCIÓN Y DE REPARACIÓN</t>
  </si>
  <si>
    <t>5125</t>
  </si>
  <si>
    <t>PRODUCTOS QUÍMICOS, FARMACÉUTICOS Y DE LABORATORIO</t>
  </si>
  <si>
    <t>5126</t>
  </si>
  <si>
    <t>COMBUSTIBLES, LUBRICANTES Y ADITIVOS</t>
  </si>
  <si>
    <t>5127</t>
  </si>
  <si>
    <t>VESTUARIO, BLANCOS, PRENDAS DE PROTECCIÓN Y ARTÍCULOS DEPORTIVOS</t>
  </si>
  <si>
    <t>5128</t>
  </si>
  <si>
    <t>MATERIALES Y SUMINISTROS PARA SEGURIDAD</t>
  </si>
  <si>
    <t>5129</t>
  </si>
  <si>
    <t>HERRAMIENTAS, REFACCIONES Y ACCESORIOS MENORES</t>
  </si>
  <si>
    <t>5130</t>
  </si>
  <si>
    <t>SERVICIOS GENERALES</t>
  </si>
  <si>
    <t>5131</t>
  </si>
  <si>
    <t>SERVICIOS BÁSICOS</t>
  </si>
  <si>
    <t>5132</t>
  </si>
  <si>
    <t>SERVICIOS DE ARRENDAMIENTO</t>
  </si>
  <si>
    <t>5133</t>
  </si>
  <si>
    <t>SERVICIOS PROFESIONALES, CIENTÍFICOS, TÉCNICOS Y OTROS SERVICIOS</t>
  </si>
  <si>
    <t>5134</t>
  </si>
  <si>
    <t>SERVICIOS FINANCIEROS, BANCARIOS Y COMERCIALES</t>
  </si>
  <si>
    <t>5135</t>
  </si>
  <si>
    <t>SERVICIOS DE INSTALACIÓN, REPARACIÓN, MANTENIMIENTO Y CONSERVACIÓN</t>
  </si>
  <si>
    <t>5136</t>
  </si>
  <si>
    <t>SERVICIOS DE COMUNICACIÓN SOCIAL Y PUBLICIDAD</t>
  </si>
  <si>
    <t>5137</t>
  </si>
  <si>
    <t>SERVICIOS DE TRASLADO Y VIÁTICOS</t>
  </si>
  <si>
    <t>5138</t>
  </si>
  <si>
    <t>SERVICIOS OFICIALES</t>
  </si>
  <si>
    <t>5139</t>
  </si>
  <si>
    <t>OTROS SERVICIOS GENERALES</t>
  </si>
  <si>
    <t>5200</t>
  </si>
  <si>
    <t>TRANSFERENCIAS, ASIGNACIONES, SUBSIDIOS Y OTRAS  AYUDAS</t>
  </si>
  <si>
    <t>5210</t>
  </si>
  <si>
    <t>TRANSFERENCIAS INTERNAS Y ASIGNACIONES AL SECTOR PÚBLICO</t>
  </si>
  <si>
    <t>5211</t>
  </si>
  <si>
    <t>ASIGNACIONES AL SECTOR PÚBLICO</t>
  </si>
  <si>
    <t>5212</t>
  </si>
  <si>
    <t>TRANSFERENCIAS INTERNAS AL SECTOR PÚBLICO</t>
  </si>
  <si>
    <t>5220</t>
  </si>
  <si>
    <t>TRANSFERENCIAS  AL RESTO DEL SECTOR PÚBLICO</t>
  </si>
  <si>
    <t>5221</t>
  </si>
  <si>
    <t>TRANSFERENCIAS A ENTIDADES PARAESTATALES</t>
  </si>
  <si>
    <t>5222</t>
  </si>
  <si>
    <t>TRANSFERENCIAS A ENTIDADES FEDERATIVAS Y MUNICIPIOS</t>
  </si>
  <si>
    <t>5230</t>
  </si>
  <si>
    <t>5231</t>
  </si>
  <si>
    <t>SUBSIDIOS</t>
  </si>
  <si>
    <t>5232</t>
  </si>
  <si>
    <t xml:space="preserve">SUBVENCIONES  </t>
  </si>
  <si>
    <t>5240</t>
  </si>
  <si>
    <t>AYUDAS SOCIALES</t>
  </si>
  <si>
    <t>5241</t>
  </si>
  <si>
    <t>AYUDAS SOCIALES A PERSONAS</t>
  </si>
  <si>
    <t>5242</t>
  </si>
  <si>
    <t xml:space="preserve">BECAS   </t>
  </si>
  <si>
    <t>5243</t>
  </si>
  <si>
    <t>AYUDAS SOCIALES A INSTITUCIONES</t>
  </si>
  <si>
    <t>5244</t>
  </si>
  <si>
    <t>AYUDAS SOCIALES POR DESASTRES NATURALES Y OTROS SINIESTROS</t>
  </si>
  <si>
    <t>5250</t>
  </si>
  <si>
    <t>5251</t>
  </si>
  <si>
    <t>PENSIONES</t>
  </si>
  <si>
    <t>5252</t>
  </si>
  <si>
    <t>JUBILACIONES</t>
  </si>
  <si>
    <t>5259</t>
  </si>
  <si>
    <t>OTRAS PENSIONES Y JUBILACIONES</t>
  </si>
  <si>
    <t>5260</t>
  </si>
  <si>
    <t>TRANSFERENCIAS A FIDEICOMISOS, MANDATOS Y CONTRATOS ANÁLOGOS</t>
  </si>
  <si>
    <t>5261</t>
  </si>
  <si>
    <t>TRANSFERENCIAS A FIDEICOMISOS, MANDATOS Y CONTRATOS ANÁLOGOS AL GOBIERNO</t>
  </si>
  <si>
    <t>5262</t>
  </si>
  <si>
    <t>TRANSFERENCIAS A FIDEICOMISOS, MANDATOS Y CONTRATOS ANÁLOGOS A ENTIDADES PARAESTATALES</t>
  </si>
  <si>
    <t>5270</t>
  </si>
  <si>
    <t>TRANSFERENCIAS A LA SEGURIDAD SOCIAL</t>
  </si>
  <si>
    <t>5271</t>
  </si>
  <si>
    <t>TRASNFERENCIAS POR OBLIGACIONES DE LEY</t>
  </si>
  <si>
    <t>5280</t>
  </si>
  <si>
    <t>DONATIVOS</t>
  </si>
  <si>
    <t>5281</t>
  </si>
  <si>
    <t>DONATIVOS A INSTITUCIONES SIN FINES DE LUCRO</t>
  </si>
  <si>
    <t>5282</t>
  </si>
  <si>
    <t>DONATIVOS A ENTIDADES FEDERATIVAS Y MUNICIPIOS</t>
  </si>
  <si>
    <t>5283</t>
  </si>
  <si>
    <t>DONATIVOS A FIDEICOMISOS, MANDATOS Y CONTRATOS ANÁLOGOS PRIVADOS</t>
  </si>
  <si>
    <t>5284</t>
  </si>
  <si>
    <t>DONATIVOS A FIDEICOMISOS, MANDATOS Y CONTRATOS ANÁLOGOS ESTATALES</t>
  </si>
  <si>
    <t>5285</t>
  </si>
  <si>
    <t>DONATIVOS INTERNACIONAL</t>
  </si>
  <si>
    <t>5290</t>
  </si>
  <si>
    <t>TRANSFERENCIAS AL EXTERIOR</t>
  </si>
  <si>
    <t>5291</t>
  </si>
  <si>
    <t>TRANSFERENCIAS AL EXTERIOR A GOBIERNOS EXTRANJEROS Y ORGANISMOS INTERNACIONALES</t>
  </si>
  <si>
    <t>5292</t>
  </si>
  <si>
    <t>TRANSFERENCIAS AL SECTOR PRIVADO EXTERNO</t>
  </si>
  <si>
    <t>5300</t>
  </si>
  <si>
    <t>PARTICIPACIONES Y APORTACIONES</t>
  </si>
  <si>
    <t>5310</t>
  </si>
  <si>
    <t>5311</t>
  </si>
  <si>
    <t>PARTICIPACIONES DE LA FEDERACIÓN A ENTIDADES FEDERATIVAS Y MUNICIPIOS</t>
  </si>
  <si>
    <t>5312</t>
  </si>
  <si>
    <t>PARTICIPACIONES DE LAS ENTIDADES FEDERATIVAS A LOS MUNICIPIOS</t>
  </si>
  <si>
    <t>5320</t>
  </si>
  <si>
    <t>5321</t>
  </si>
  <si>
    <t>APORTACIONES DE LA FEDERACIÓN A ENTIDADES FEDERATIVAS Y MUNICIPIOS</t>
  </si>
  <si>
    <t>5322</t>
  </si>
  <si>
    <t>APORTACIONES DE LAS ENTIDADES FEDERATIVAS A LOS MUNICIPIOS</t>
  </si>
  <si>
    <t>5330</t>
  </si>
  <si>
    <t>5331</t>
  </si>
  <si>
    <t>CONVENIOS DE REASIGNACIÓN</t>
  </si>
  <si>
    <t>5332</t>
  </si>
  <si>
    <t>CONVENIOS DE DESCENTRALIZACIÓN Y OTROS</t>
  </si>
  <si>
    <t>5400</t>
  </si>
  <si>
    <t>INTERESES, COMISIONES Y OTROS GASTOS DE LA DEUDA PÚBLICA</t>
  </si>
  <si>
    <t>5410</t>
  </si>
  <si>
    <t>INTERESES DE LA DEUDA PÚBLICA</t>
  </si>
  <si>
    <t>5411</t>
  </si>
  <si>
    <t>INTERESES DE LA DEUDA PÚBLICA INTERNA</t>
  </si>
  <si>
    <t>5412</t>
  </si>
  <si>
    <t>INTERESES DE LA DEUDA PÚBLICA EXTERNA</t>
  </si>
  <si>
    <t>5420</t>
  </si>
  <si>
    <t>COMISIONES DE LA DEUDA PÚBLICA</t>
  </si>
  <si>
    <t>5421</t>
  </si>
  <si>
    <t>COMISIONES DE LA DEUDA PÚBLICA INTERNA</t>
  </si>
  <si>
    <t>5422</t>
  </si>
  <si>
    <t>COMISIONES DE LA DEUDA PÚBLICA EXTERNA</t>
  </si>
  <si>
    <t>5430</t>
  </si>
  <si>
    <t>GASTOS DE LA DEUDA PÚBLICA</t>
  </si>
  <si>
    <t>5431</t>
  </si>
  <si>
    <t>GASTOS DE LA DEUDA PÚBLICA INTERNA</t>
  </si>
  <si>
    <t>5432</t>
  </si>
  <si>
    <t>GASTOS DE LA DEUDA PÚBLICA EXTERNA</t>
  </si>
  <si>
    <t>5440</t>
  </si>
  <si>
    <t>COSTO POR COBERTURAS</t>
  </si>
  <si>
    <t>5441</t>
  </si>
  <si>
    <t>5450</t>
  </si>
  <si>
    <t>APOYOS FINANCIEROS</t>
  </si>
  <si>
    <t>5451</t>
  </si>
  <si>
    <t>APOYOS FINANCIEROS A INTERMEDIARIOS</t>
  </si>
  <si>
    <t>5452</t>
  </si>
  <si>
    <t>APOYOS FINANCIEROS A AHORRADORES Y DEUDORES DEL SISTEMA FINANCIERO NACIONAL</t>
  </si>
  <si>
    <t>5500</t>
  </si>
  <si>
    <t>OTROS GASTOS Y PÉRDIDAS EXTRAORDINARIAS</t>
  </si>
  <si>
    <t>5510</t>
  </si>
  <si>
    <t>ESTIMACIONES, DEPRECIACIONES, DETERIOROS, OBSOLESCENCIA Y AMORTIZACIONES</t>
  </si>
  <si>
    <t>5511</t>
  </si>
  <si>
    <t>ESTIMACIONES POR PÉRDIDA O DETERIORO DE ACTIVOS CIRCULANTES</t>
  </si>
  <si>
    <t>5512</t>
  </si>
  <si>
    <t>ESTIMACIONES POR PÉRDIDA O DETERIORO DE ACTIVO NO CIRCULANTE</t>
  </si>
  <si>
    <t>5513</t>
  </si>
  <si>
    <t>DEPRECIACIÓN DE BIENES INMUEBLES</t>
  </si>
  <si>
    <t>5514</t>
  </si>
  <si>
    <t>DEPRECIACIÓN DE INFRAESTRUCTURA</t>
  </si>
  <si>
    <t>5515</t>
  </si>
  <si>
    <t>DEPRECIACIÓN DE BIENES MUEBLES</t>
  </si>
  <si>
    <t>5516</t>
  </si>
  <si>
    <t>DETERIORO DE LOS ACTIVOS BIOLÓGICOS</t>
  </si>
  <si>
    <t>5517</t>
  </si>
  <si>
    <t>AMORTIZACIÓN DE ACTIVOS INTANGIBLES</t>
  </si>
  <si>
    <t>DISMINUCIÓN DE BIENES POR PÉRDIDA, OBSOLESCENCIA Y DETERIORO</t>
  </si>
  <si>
    <t>5520</t>
  </si>
  <si>
    <t xml:space="preserve">PROVISIONES  </t>
  </si>
  <si>
    <t>5521</t>
  </si>
  <si>
    <t>PROVISIONES DE PASIVOS A CORTO PLAZO</t>
  </si>
  <si>
    <t>5522</t>
  </si>
  <si>
    <t>PROVISIONES DE PASIVOS A LARGO PLAZO</t>
  </si>
  <si>
    <t>5530</t>
  </si>
  <si>
    <t>DISMINUCIÓN DE INVENTARIOS</t>
  </si>
  <si>
    <t>5531</t>
  </si>
  <si>
    <t>DISMINUCIÓN DE INVENTARIOS DE MERCANCÍAS PARA VENTA</t>
  </si>
  <si>
    <t>5532</t>
  </si>
  <si>
    <t>DISMINUCIÓN DE INVENTARIOS DE MERCANCÍAS TERMINADAS</t>
  </si>
  <si>
    <t>5533</t>
  </si>
  <si>
    <t>DISMINUCIÓN DE INVENTARIOS DE MERCANCÍAS EN PROCESO DE ELABORACIÓN</t>
  </si>
  <si>
    <t>5534</t>
  </si>
  <si>
    <t>DISMINUCIÓN DE INVENTARIOS DE MATERIAS PRIMAS, MATERIALES Y SUMINISTROS PARA PRODUCCIÓN</t>
  </si>
  <si>
    <t>5535</t>
  </si>
  <si>
    <t>DISMINUCIÓN DE ALMACÉN DE MATERIALES Y SUMINISTROS DE CONSUMO</t>
  </si>
  <si>
    <t>5540</t>
  </si>
  <si>
    <t>AUMENTO POR INSUFICIENCIA DE ESTIMACIONES POR PÉRDIDA O DETERIORO U OBSOLESCENCIA</t>
  </si>
  <si>
    <t>5541</t>
  </si>
  <si>
    <t>5550</t>
  </si>
  <si>
    <t>AUMENTO POR INSUFICIENCIA DE PROVISIONES</t>
  </si>
  <si>
    <t>5551</t>
  </si>
  <si>
    <t>5590</t>
  </si>
  <si>
    <t>OTROS GASTOS</t>
  </si>
  <si>
    <t>5591</t>
  </si>
  <si>
    <t>GASTOS DE EJERCICIOS ANTERIORES</t>
  </si>
  <si>
    <t>5592</t>
  </si>
  <si>
    <t>PÉRDIDAS POR RESPONSABILIDADES</t>
  </si>
  <si>
    <t>5593</t>
  </si>
  <si>
    <t>BONIFICACIONES Y DESCUENTOS OTORGADOS</t>
  </si>
  <si>
    <t>5594</t>
  </si>
  <si>
    <t>DIFERENCIAS POR TIPO DE CAMBIO NEGATIVAS</t>
  </si>
  <si>
    <t>5595</t>
  </si>
  <si>
    <t>DIFERENCIAS DE COTIZACIONES NEGATIVAS EN VALORES NEGOCIABLES</t>
  </si>
  <si>
    <t>5596</t>
  </si>
  <si>
    <t>5597</t>
  </si>
  <si>
    <t>PÉRDIDAS POR PARTICIPACIÓN PATRIMONIAL</t>
  </si>
  <si>
    <t>DIFERENCIAS POR REESTRUCTURACIÓN DE DEUDA PÚBLICA NEGATIVAS</t>
  </si>
  <si>
    <t>5599</t>
  </si>
  <si>
    <t>OTROS GASTOS VARIOS</t>
  </si>
  <si>
    <t>INVERSIÓN PÚBLICA</t>
  </si>
  <si>
    <t>INVERSIÓN PÚBLICA NO CAPITALIZABLE</t>
  </si>
  <si>
    <t>CONSTRUCCIÓN EN BIENES NO CAPITALIZABLES</t>
  </si>
  <si>
    <t>TOTAL DE GASTOS Y OTRAS PERDIDAS</t>
  </si>
  <si>
    <t>CUENTAS DE CIERRE CONTABLE</t>
  </si>
  <si>
    <t>6100</t>
  </si>
  <si>
    <t>RESUMEN DE INGRESOS Y GASTOS</t>
  </si>
  <si>
    <t>6200</t>
  </si>
  <si>
    <t>AHORRO DE LA GESTIÓN</t>
  </si>
  <si>
    <t>6300</t>
  </si>
  <si>
    <t>DESAHORRO DE LA GESTIÓN</t>
  </si>
  <si>
    <t>RESULTADO DEL EJERCICIO (AHORRO/DESAHORRO)</t>
  </si>
  <si>
    <t>C. REYNALDO GONZALEZ GOMEZ</t>
  </si>
  <si>
    <t>ARQ. ELBETH YOSSIO GALLEGOS ALVARADO</t>
  </si>
  <si>
    <t>PRESIDENTE MUNICIPAL</t>
  </si>
  <si>
    <t>ENCARGADO DE LA HACIENDA PÚBLICA</t>
  </si>
  <si>
    <t>Bajo protesta de decir verdad declaramos que los Estados Financieros y sus Notas son razonablemente correctos y responsabilidad del emisor.</t>
  </si>
  <si>
    <t>ASEJ2019-01-25-03-2019-1</t>
  </si>
  <si>
    <t>AL 28 FEBRERO DE 2019</t>
  </si>
  <si>
    <t>ASEJ2019-02-26-04-2019-1</t>
  </si>
  <si>
    <t>DEL 1 DE ENERO AL 31 DE MARZO DE 2019</t>
  </si>
  <si>
    <t>ASEJ2019-03-13-05-2019-1</t>
  </si>
  <si>
    <t>DEL 1 DE ENERO AL 30 DE ABRIL DE 2019</t>
  </si>
  <si>
    <t>ASEJ2019-04-19-06-2019-1</t>
  </si>
  <si>
    <t>DEL 1 DE ENERO AL 31 DE MAYO DE 2019</t>
  </si>
  <si>
    <t>ASEJ2019-05-10-07-2019-1</t>
  </si>
  <si>
    <t>DEL 1 DE ENERO AL 30 DE JUNIO DE 2019</t>
  </si>
  <si>
    <t>ASEJ2019-06-15-08-2019-1</t>
  </si>
  <si>
    <t>DEL 1 DE ENERO AL 31 DE JULIO DE 2019</t>
  </si>
  <si>
    <t>ASEJ2019-07-12-09-2019-1</t>
  </si>
  <si>
    <t>DEL 1 DE ENERO AL 31 DE AGOSTO DE 2019</t>
  </si>
  <si>
    <t>ASEJ2019-08-22-10-2019-1</t>
  </si>
  <si>
    <t>DEL 1 DE ENERO AL 30 DE SEPTIEMBRE DE 2019</t>
  </si>
  <si>
    <t>ASEJ2019-09-20-11-2019-1</t>
  </si>
  <si>
    <t>DEL 1 DE ENERO AL 31 DE OCTUBRE DE 2019</t>
  </si>
  <si>
    <t>ASEJ2019-10-23-12-2019-1</t>
  </si>
  <si>
    <t>DEL 1 DE ENERO AL 30 DE NOVIEMBRE DE 2019</t>
  </si>
  <si>
    <t>ASEJ2019-11-27-01-2020-1</t>
  </si>
  <si>
    <t>DEL 1 DE ENERO AL 31 DE DICIEMBRE DE 2019</t>
  </si>
  <si>
    <t>ASEJ2019-12-18-02-2020-1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</si>
</sst>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12"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9"/>
      <color theme="1"/>
      <name val="Arial"/>
      <family val="2"/>
    </font>
    <font>
      <sz val="28"/>
      <color theme="1"/>
      <name val="C39HrP24DhTt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2" fillId="0" borderId="0" xfId="0" applyFont="1"/>
    <xf numFmtId="0" fontId="3" fillId="2" borderId="4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left"/>
    </xf>
    <xf numFmtId="0" fontId="2" fillId="2" borderId="7" xfId="0" applyFont="1" applyFill="1" applyBorder="1" applyAlignment="1">
      <alignment horizontal="left"/>
    </xf>
    <xf numFmtId="164" fontId="2" fillId="2" borderId="7" xfId="0" applyNumberFormat="1" applyFont="1" applyFill="1" applyBorder="1" applyAlignment="1">
      <alignment horizontal="right" vertical="center"/>
    </xf>
    <xf numFmtId="164" fontId="2" fillId="2" borderId="8" xfId="0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left"/>
    </xf>
    <xf numFmtId="164" fontId="2" fillId="0" borderId="0" xfId="0" applyNumberFormat="1" applyFont="1" applyAlignment="1">
      <alignment horizontal="right" vertical="center"/>
    </xf>
    <xf numFmtId="0" fontId="4" fillId="2" borderId="9" xfId="0" applyFont="1" applyFill="1" applyBorder="1" applyAlignment="1">
      <alignment horizontal="left"/>
    </xf>
    <xf numFmtId="0" fontId="5" fillId="2" borderId="10" xfId="0" applyFont="1" applyFill="1" applyBorder="1" applyAlignment="1">
      <alignment horizontal="left"/>
    </xf>
    <xf numFmtId="164" fontId="5" fillId="2" borderId="11" xfId="0" quotePrefix="1" applyNumberFormat="1" applyFont="1" applyFill="1" applyBorder="1" applyAlignment="1">
      <alignment horizontal="center" vertical="center"/>
    </xf>
    <xf numFmtId="164" fontId="5" fillId="2" borderId="12" xfId="0" quotePrefix="1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6" fillId="0" borderId="2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164" fontId="2" fillId="0" borderId="13" xfId="0" applyNumberFormat="1" applyFont="1" applyBorder="1" applyAlignment="1">
      <alignment horizontal="right" vertical="center" shrinkToFit="1"/>
    </xf>
    <xf numFmtId="164" fontId="2" fillId="0" borderId="3" xfId="0" applyNumberFormat="1" applyFont="1" applyBorder="1" applyAlignment="1">
      <alignment horizontal="right" vertical="center" shrinkToFit="1"/>
    </xf>
    <xf numFmtId="0" fontId="4" fillId="0" borderId="4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164" fontId="5" fillId="0" borderId="11" xfId="0" applyNumberFormat="1" applyFont="1" applyBorder="1" applyAlignment="1">
      <alignment horizontal="right" vertical="center" shrinkToFit="1"/>
    </xf>
    <xf numFmtId="0" fontId="7" fillId="0" borderId="4" xfId="0" applyFont="1" applyBorder="1" applyAlignment="1">
      <alignment horizontal="center"/>
    </xf>
    <xf numFmtId="0" fontId="8" fillId="0" borderId="0" xfId="0" applyFont="1" applyBorder="1" applyAlignment="1">
      <alignment horizontal="left"/>
    </xf>
    <xf numFmtId="164" fontId="2" fillId="0" borderId="14" xfId="0" applyNumberFormat="1" applyFont="1" applyBorder="1" applyAlignment="1">
      <alignment horizontal="right" vertical="center" shrinkToFit="1"/>
    </xf>
    <xf numFmtId="164" fontId="2" fillId="0" borderId="5" xfId="0" applyNumberFormat="1" applyFont="1" applyBorder="1" applyAlignment="1">
      <alignment horizontal="right" vertical="center" shrinkToFit="1"/>
    </xf>
    <xf numFmtId="0" fontId="7" fillId="0" borderId="4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left"/>
    </xf>
    <xf numFmtId="0" fontId="8" fillId="0" borderId="0" xfId="0" applyFont="1"/>
    <xf numFmtId="0" fontId="8" fillId="0" borderId="0" xfId="0" applyFont="1" applyFill="1"/>
    <xf numFmtId="164" fontId="5" fillId="0" borderId="12" xfId="0" applyNumberFormat="1" applyFont="1" applyBorder="1" applyAlignment="1">
      <alignment horizontal="right" vertical="center" shrinkToFit="1"/>
    </xf>
    <xf numFmtId="164" fontId="5" fillId="0" borderId="14" xfId="0" applyNumberFormat="1" applyFont="1" applyBorder="1" applyAlignment="1">
      <alignment horizontal="right" vertical="center" shrinkToFit="1"/>
    </xf>
    <xf numFmtId="164" fontId="5" fillId="0" borderId="5" xfId="0" applyNumberFormat="1" applyFont="1" applyBorder="1" applyAlignment="1">
      <alignment horizontal="right" vertical="center" shrinkToFit="1"/>
    </xf>
    <xf numFmtId="0" fontId="5" fillId="0" borderId="9" xfId="0" applyFont="1" applyBorder="1" applyAlignment="1">
      <alignment horizontal="center"/>
    </xf>
    <xf numFmtId="0" fontId="9" fillId="0" borderId="10" xfId="0" applyFont="1" applyBorder="1" applyAlignment="1">
      <alignment horizontal="left"/>
    </xf>
    <xf numFmtId="0" fontId="5" fillId="0" borderId="10" xfId="0" applyFont="1" applyBorder="1" applyAlignment="1">
      <alignment horizontal="left"/>
    </xf>
    <xf numFmtId="0" fontId="8" fillId="0" borderId="0" xfId="0" applyFont="1" applyAlignment="1">
      <alignment vertical="center"/>
    </xf>
    <xf numFmtId="0" fontId="8" fillId="0" borderId="0" xfId="0" applyFont="1" applyFill="1" applyAlignment="1">
      <alignment vertical="center"/>
    </xf>
    <xf numFmtId="0" fontId="5" fillId="0" borderId="9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164" fontId="2" fillId="0" borderId="14" xfId="0" applyNumberFormat="1" applyFont="1" applyBorder="1" applyAlignment="1">
      <alignment horizontal="right" vertical="center"/>
    </xf>
    <xf numFmtId="164" fontId="2" fillId="0" borderId="5" xfId="0" applyNumberFormat="1" applyFont="1" applyBorder="1" applyAlignment="1">
      <alignment horizontal="right" vertical="center"/>
    </xf>
    <xf numFmtId="0" fontId="7" fillId="0" borderId="0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164" fontId="2" fillId="0" borderId="15" xfId="0" applyNumberFormat="1" applyFont="1" applyBorder="1" applyAlignment="1">
      <alignment horizontal="right" vertical="center"/>
    </xf>
    <xf numFmtId="164" fontId="2" fillId="0" borderId="8" xfId="0" applyNumberFormat="1" applyFont="1" applyBorder="1" applyAlignment="1">
      <alignment horizontal="right" vertical="center"/>
    </xf>
    <xf numFmtId="0" fontId="10" fillId="0" borderId="0" xfId="0" applyFont="1" applyBorder="1" applyAlignment="1">
      <alignment horizontal="center"/>
    </xf>
    <xf numFmtId="0" fontId="5" fillId="0" borderId="0" xfId="0" applyFont="1" applyAlignment="1"/>
    <xf numFmtId="164" fontId="10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right" vertical="center"/>
    </xf>
    <xf numFmtId="0" fontId="5" fillId="0" borderId="0" xfId="0" applyFont="1" applyAlignment="1">
      <alignment horizontal="center" shrinkToFit="1"/>
    </xf>
    <xf numFmtId="164" fontId="7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shrinkToFi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465668</xdr:colOff>
      <xdr:row>289</xdr:row>
      <xdr:rowOff>0</xdr:rowOff>
    </xdr:from>
    <xdr:to>
      <xdr:col>15</xdr:col>
      <xdr:colOff>381001</xdr:colOff>
      <xdr:row>293</xdr:row>
      <xdr:rowOff>42333</xdr:rowOff>
    </xdr:to>
    <xdr:sp macro="" textlink="">
      <xdr:nvSpPr>
        <xdr:cNvPr id="2" name="1 Rectángulo"/>
        <xdr:cNvSpPr/>
      </xdr:nvSpPr>
      <xdr:spPr>
        <a:xfrm>
          <a:off x="8199968" y="46482000"/>
          <a:ext cx="905933" cy="690033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MX" sz="2000"/>
            <a:t>SELLO</a:t>
          </a:r>
        </a:p>
      </xdr:txBody>
    </xdr:sp>
    <xdr:clientData/>
  </xdr:twoCellAnchor>
  <xdr:twoCellAnchor>
    <xdr:from>
      <xdr:col>8</xdr:col>
      <xdr:colOff>338671</xdr:colOff>
      <xdr:row>283</xdr:row>
      <xdr:rowOff>2</xdr:rowOff>
    </xdr:from>
    <xdr:to>
      <xdr:col>13</xdr:col>
      <xdr:colOff>96421</xdr:colOff>
      <xdr:row>283</xdr:row>
      <xdr:rowOff>2</xdr:rowOff>
    </xdr:to>
    <xdr:cxnSp macro="">
      <xdr:nvCxnSpPr>
        <xdr:cNvPr id="3" name="4 Conector recto"/>
        <xdr:cNvCxnSpPr/>
      </xdr:nvCxnSpPr>
      <xdr:spPr>
        <a:xfrm>
          <a:off x="4310596" y="45481877"/>
          <a:ext cx="25104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522828</xdr:colOff>
      <xdr:row>283</xdr:row>
      <xdr:rowOff>4232</xdr:rowOff>
    </xdr:from>
    <xdr:to>
      <xdr:col>7</xdr:col>
      <xdr:colOff>79495</xdr:colOff>
      <xdr:row>283</xdr:row>
      <xdr:rowOff>4232</xdr:rowOff>
    </xdr:to>
    <xdr:cxnSp macro="">
      <xdr:nvCxnSpPr>
        <xdr:cNvPr id="4" name="4 Conector recto"/>
        <xdr:cNvCxnSpPr/>
      </xdr:nvCxnSpPr>
      <xdr:spPr>
        <a:xfrm>
          <a:off x="1056228" y="45486107"/>
          <a:ext cx="2509417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465668</xdr:colOff>
      <xdr:row>289</xdr:row>
      <xdr:rowOff>0</xdr:rowOff>
    </xdr:from>
    <xdr:to>
      <xdr:col>15</xdr:col>
      <xdr:colOff>381001</xdr:colOff>
      <xdr:row>293</xdr:row>
      <xdr:rowOff>42333</xdr:rowOff>
    </xdr:to>
    <xdr:sp macro="" textlink="">
      <xdr:nvSpPr>
        <xdr:cNvPr id="2" name="1 Rectángulo"/>
        <xdr:cNvSpPr/>
      </xdr:nvSpPr>
      <xdr:spPr>
        <a:xfrm>
          <a:off x="8199968" y="46482000"/>
          <a:ext cx="905933" cy="690033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MX" sz="2000"/>
            <a:t>SELLO</a:t>
          </a:r>
        </a:p>
      </xdr:txBody>
    </xdr:sp>
    <xdr:clientData/>
  </xdr:twoCellAnchor>
  <xdr:twoCellAnchor>
    <xdr:from>
      <xdr:col>8</xdr:col>
      <xdr:colOff>338671</xdr:colOff>
      <xdr:row>283</xdr:row>
      <xdr:rowOff>2</xdr:rowOff>
    </xdr:from>
    <xdr:to>
      <xdr:col>13</xdr:col>
      <xdr:colOff>96421</xdr:colOff>
      <xdr:row>283</xdr:row>
      <xdr:rowOff>2</xdr:rowOff>
    </xdr:to>
    <xdr:cxnSp macro="">
      <xdr:nvCxnSpPr>
        <xdr:cNvPr id="3" name="4 Conector recto"/>
        <xdr:cNvCxnSpPr/>
      </xdr:nvCxnSpPr>
      <xdr:spPr>
        <a:xfrm>
          <a:off x="4310596" y="45481877"/>
          <a:ext cx="25104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522828</xdr:colOff>
      <xdr:row>283</xdr:row>
      <xdr:rowOff>4232</xdr:rowOff>
    </xdr:from>
    <xdr:to>
      <xdr:col>7</xdr:col>
      <xdr:colOff>79495</xdr:colOff>
      <xdr:row>283</xdr:row>
      <xdr:rowOff>4232</xdr:rowOff>
    </xdr:to>
    <xdr:cxnSp macro="">
      <xdr:nvCxnSpPr>
        <xdr:cNvPr id="4" name="4 Conector recto"/>
        <xdr:cNvCxnSpPr/>
      </xdr:nvCxnSpPr>
      <xdr:spPr>
        <a:xfrm>
          <a:off x="1056228" y="45486107"/>
          <a:ext cx="2509417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465668</xdr:colOff>
      <xdr:row>289</xdr:row>
      <xdr:rowOff>0</xdr:rowOff>
    </xdr:from>
    <xdr:to>
      <xdr:col>15</xdr:col>
      <xdr:colOff>381001</xdr:colOff>
      <xdr:row>293</xdr:row>
      <xdr:rowOff>42333</xdr:rowOff>
    </xdr:to>
    <xdr:sp macro="" textlink="">
      <xdr:nvSpPr>
        <xdr:cNvPr id="2" name="1 Rectángulo"/>
        <xdr:cNvSpPr/>
      </xdr:nvSpPr>
      <xdr:spPr>
        <a:xfrm>
          <a:off x="8199968" y="46482000"/>
          <a:ext cx="905933" cy="690033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MX" sz="2000"/>
            <a:t>SELLO</a:t>
          </a:r>
        </a:p>
      </xdr:txBody>
    </xdr:sp>
    <xdr:clientData/>
  </xdr:twoCellAnchor>
  <xdr:twoCellAnchor>
    <xdr:from>
      <xdr:col>8</xdr:col>
      <xdr:colOff>338671</xdr:colOff>
      <xdr:row>283</xdr:row>
      <xdr:rowOff>2</xdr:rowOff>
    </xdr:from>
    <xdr:to>
      <xdr:col>13</xdr:col>
      <xdr:colOff>96421</xdr:colOff>
      <xdr:row>283</xdr:row>
      <xdr:rowOff>2</xdr:rowOff>
    </xdr:to>
    <xdr:cxnSp macro="">
      <xdr:nvCxnSpPr>
        <xdr:cNvPr id="3" name="4 Conector recto"/>
        <xdr:cNvCxnSpPr/>
      </xdr:nvCxnSpPr>
      <xdr:spPr>
        <a:xfrm>
          <a:off x="4310596" y="45481877"/>
          <a:ext cx="25104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522828</xdr:colOff>
      <xdr:row>283</xdr:row>
      <xdr:rowOff>4232</xdr:rowOff>
    </xdr:from>
    <xdr:to>
      <xdr:col>7</xdr:col>
      <xdr:colOff>79495</xdr:colOff>
      <xdr:row>283</xdr:row>
      <xdr:rowOff>4232</xdr:rowOff>
    </xdr:to>
    <xdr:cxnSp macro="">
      <xdr:nvCxnSpPr>
        <xdr:cNvPr id="4" name="4 Conector recto"/>
        <xdr:cNvCxnSpPr/>
      </xdr:nvCxnSpPr>
      <xdr:spPr>
        <a:xfrm>
          <a:off x="1056228" y="45486107"/>
          <a:ext cx="2509417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465668</xdr:colOff>
      <xdr:row>289</xdr:row>
      <xdr:rowOff>0</xdr:rowOff>
    </xdr:from>
    <xdr:to>
      <xdr:col>15</xdr:col>
      <xdr:colOff>381001</xdr:colOff>
      <xdr:row>293</xdr:row>
      <xdr:rowOff>42333</xdr:rowOff>
    </xdr:to>
    <xdr:sp macro="" textlink="">
      <xdr:nvSpPr>
        <xdr:cNvPr id="2" name="1 Rectángulo"/>
        <xdr:cNvSpPr/>
      </xdr:nvSpPr>
      <xdr:spPr>
        <a:xfrm>
          <a:off x="8199968" y="46482000"/>
          <a:ext cx="905933" cy="690033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MX" sz="2000"/>
            <a:t>SELLO</a:t>
          </a:r>
        </a:p>
      </xdr:txBody>
    </xdr:sp>
    <xdr:clientData/>
  </xdr:twoCellAnchor>
  <xdr:twoCellAnchor>
    <xdr:from>
      <xdr:col>8</xdr:col>
      <xdr:colOff>338671</xdr:colOff>
      <xdr:row>283</xdr:row>
      <xdr:rowOff>2</xdr:rowOff>
    </xdr:from>
    <xdr:to>
      <xdr:col>13</xdr:col>
      <xdr:colOff>96421</xdr:colOff>
      <xdr:row>283</xdr:row>
      <xdr:rowOff>2</xdr:rowOff>
    </xdr:to>
    <xdr:cxnSp macro="">
      <xdr:nvCxnSpPr>
        <xdr:cNvPr id="3" name="4 Conector recto"/>
        <xdr:cNvCxnSpPr/>
      </xdr:nvCxnSpPr>
      <xdr:spPr>
        <a:xfrm>
          <a:off x="4310596" y="45481877"/>
          <a:ext cx="25104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522828</xdr:colOff>
      <xdr:row>283</xdr:row>
      <xdr:rowOff>4232</xdr:rowOff>
    </xdr:from>
    <xdr:to>
      <xdr:col>7</xdr:col>
      <xdr:colOff>79495</xdr:colOff>
      <xdr:row>283</xdr:row>
      <xdr:rowOff>4232</xdr:rowOff>
    </xdr:to>
    <xdr:cxnSp macro="">
      <xdr:nvCxnSpPr>
        <xdr:cNvPr id="4" name="4 Conector recto"/>
        <xdr:cNvCxnSpPr/>
      </xdr:nvCxnSpPr>
      <xdr:spPr>
        <a:xfrm>
          <a:off x="1056228" y="45486107"/>
          <a:ext cx="2509417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465668</xdr:colOff>
      <xdr:row>289</xdr:row>
      <xdr:rowOff>0</xdr:rowOff>
    </xdr:from>
    <xdr:to>
      <xdr:col>15</xdr:col>
      <xdr:colOff>381001</xdr:colOff>
      <xdr:row>293</xdr:row>
      <xdr:rowOff>42333</xdr:rowOff>
    </xdr:to>
    <xdr:sp macro="" textlink="">
      <xdr:nvSpPr>
        <xdr:cNvPr id="2" name="1 Rectángulo"/>
        <xdr:cNvSpPr/>
      </xdr:nvSpPr>
      <xdr:spPr>
        <a:xfrm>
          <a:off x="8199968" y="46482000"/>
          <a:ext cx="905933" cy="690033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MX" sz="2000"/>
            <a:t>SELLO</a:t>
          </a:r>
        </a:p>
      </xdr:txBody>
    </xdr:sp>
    <xdr:clientData/>
  </xdr:twoCellAnchor>
  <xdr:twoCellAnchor>
    <xdr:from>
      <xdr:col>8</xdr:col>
      <xdr:colOff>338671</xdr:colOff>
      <xdr:row>283</xdr:row>
      <xdr:rowOff>2</xdr:rowOff>
    </xdr:from>
    <xdr:to>
      <xdr:col>13</xdr:col>
      <xdr:colOff>96421</xdr:colOff>
      <xdr:row>283</xdr:row>
      <xdr:rowOff>2</xdr:rowOff>
    </xdr:to>
    <xdr:cxnSp macro="">
      <xdr:nvCxnSpPr>
        <xdr:cNvPr id="3" name="4 Conector recto"/>
        <xdr:cNvCxnSpPr/>
      </xdr:nvCxnSpPr>
      <xdr:spPr>
        <a:xfrm>
          <a:off x="4310596" y="45481877"/>
          <a:ext cx="25104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522828</xdr:colOff>
      <xdr:row>283</xdr:row>
      <xdr:rowOff>4232</xdr:rowOff>
    </xdr:from>
    <xdr:to>
      <xdr:col>7</xdr:col>
      <xdr:colOff>79495</xdr:colOff>
      <xdr:row>283</xdr:row>
      <xdr:rowOff>4232</xdr:rowOff>
    </xdr:to>
    <xdr:cxnSp macro="">
      <xdr:nvCxnSpPr>
        <xdr:cNvPr id="4" name="4 Conector recto"/>
        <xdr:cNvCxnSpPr/>
      </xdr:nvCxnSpPr>
      <xdr:spPr>
        <a:xfrm>
          <a:off x="1056228" y="45486107"/>
          <a:ext cx="2509417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465668</xdr:colOff>
      <xdr:row>289</xdr:row>
      <xdr:rowOff>0</xdr:rowOff>
    </xdr:from>
    <xdr:to>
      <xdr:col>15</xdr:col>
      <xdr:colOff>381001</xdr:colOff>
      <xdr:row>293</xdr:row>
      <xdr:rowOff>42333</xdr:rowOff>
    </xdr:to>
    <xdr:sp macro="" textlink="">
      <xdr:nvSpPr>
        <xdr:cNvPr id="2" name="1 Rectángulo"/>
        <xdr:cNvSpPr/>
      </xdr:nvSpPr>
      <xdr:spPr>
        <a:xfrm>
          <a:off x="8199968" y="46482000"/>
          <a:ext cx="905933" cy="690033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MX" sz="2000"/>
            <a:t>SELLO</a:t>
          </a:r>
        </a:p>
      </xdr:txBody>
    </xdr:sp>
    <xdr:clientData/>
  </xdr:twoCellAnchor>
  <xdr:twoCellAnchor>
    <xdr:from>
      <xdr:col>8</xdr:col>
      <xdr:colOff>338671</xdr:colOff>
      <xdr:row>283</xdr:row>
      <xdr:rowOff>2</xdr:rowOff>
    </xdr:from>
    <xdr:to>
      <xdr:col>13</xdr:col>
      <xdr:colOff>96421</xdr:colOff>
      <xdr:row>283</xdr:row>
      <xdr:rowOff>2</xdr:rowOff>
    </xdr:to>
    <xdr:cxnSp macro="">
      <xdr:nvCxnSpPr>
        <xdr:cNvPr id="3" name="4 Conector recto"/>
        <xdr:cNvCxnSpPr/>
      </xdr:nvCxnSpPr>
      <xdr:spPr>
        <a:xfrm>
          <a:off x="4310596" y="45481877"/>
          <a:ext cx="25104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522828</xdr:colOff>
      <xdr:row>283</xdr:row>
      <xdr:rowOff>4232</xdr:rowOff>
    </xdr:from>
    <xdr:to>
      <xdr:col>7</xdr:col>
      <xdr:colOff>79495</xdr:colOff>
      <xdr:row>283</xdr:row>
      <xdr:rowOff>4232</xdr:rowOff>
    </xdr:to>
    <xdr:cxnSp macro="">
      <xdr:nvCxnSpPr>
        <xdr:cNvPr id="4" name="4 Conector recto"/>
        <xdr:cNvCxnSpPr/>
      </xdr:nvCxnSpPr>
      <xdr:spPr>
        <a:xfrm>
          <a:off x="1056228" y="45486107"/>
          <a:ext cx="2509417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465668</xdr:colOff>
      <xdr:row>289</xdr:row>
      <xdr:rowOff>0</xdr:rowOff>
    </xdr:from>
    <xdr:to>
      <xdr:col>15</xdr:col>
      <xdr:colOff>381001</xdr:colOff>
      <xdr:row>293</xdr:row>
      <xdr:rowOff>42333</xdr:rowOff>
    </xdr:to>
    <xdr:sp macro="" textlink="">
      <xdr:nvSpPr>
        <xdr:cNvPr id="2" name="1 Rectángulo"/>
        <xdr:cNvSpPr/>
      </xdr:nvSpPr>
      <xdr:spPr>
        <a:xfrm>
          <a:off x="8199968" y="46482000"/>
          <a:ext cx="905933" cy="690033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MX" sz="2000"/>
            <a:t>SELLO</a:t>
          </a:r>
        </a:p>
      </xdr:txBody>
    </xdr:sp>
    <xdr:clientData/>
  </xdr:twoCellAnchor>
  <xdr:twoCellAnchor>
    <xdr:from>
      <xdr:col>8</xdr:col>
      <xdr:colOff>338671</xdr:colOff>
      <xdr:row>283</xdr:row>
      <xdr:rowOff>2</xdr:rowOff>
    </xdr:from>
    <xdr:to>
      <xdr:col>13</xdr:col>
      <xdr:colOff>96421</xdr:colOff>
      <xdr:row>283</xdr:row>
      <xdr:rowOff>2</xdr:rowOff>
    </xdr:to>
    <xdr:cxnSp macro="">
      <xdr:nvCxnSpPr>
        <xdr:cNvPr id="3" name="4 Conector recto"/>
        <xdr:cNvCxnSpPr/>
      </xdr:nvCxnSpPr>
      <xdr:spPr>
        <a:xfrm>
          <a:off x="4310596" y="45481877"/>
          <a:ext cx="25104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522828</xdr:colOff>
      <xdr:row>283</xdr:row>
      <xdr:rowOff>4232</xdr:rowOff>
    </xdr:from>
    <xdr:to>
      <xdr:col>7</xdr:col>
      <xdr:colOff>79495</xdr:colOff>
      <xdr:row>283</xdr:row>
      <xdr:rowOff>4232</xdr:rowOff>
    </xdr:to>
    <xdr:cxnSp macro="">
      <xdr:nvCxnSpPr>
        <xdr:cNvPr id="4" name="4 Conector recto"/>
        <xdr:cNvCxnSpPr/>
      </xdr:nvCxnSpPr>
      <xdr:spPr>
        <a:xfrm>
          <a:off x="1056228" y="45486107"/>
          <a:ext cx="2509417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465668</xdr:colOff>
      <xdr:row>289</xdr:row>
      <xdr:rowOff>0</xdr:rowOff>
    </xdr:from>
    <xdr:to>
      <xdr:col>15</xdr:col>
      <xdr:colOff>381001</xdr:colOff>
      <xdr:row>293</xdr:row>
      <xdr:rowOff>42333</xdr:rowOff>
    </xdr:to>
    <xdr:sp macro="" textlink="">
      <xdr:nvSpPr>
        <xdr:cNvPr id="2" name="1 Rectángulo"/>
        <xdr:cNvSpPr/>
      </xdr:nvSpPr>
      <xdr:spPr>
        <a:xfrm>
          <a:off x="8199968" y="46482000"/>
          <a:ext cx="905933" cy="690033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MX" sz="2000"/>
            <a:t>SELLO</a:t>
          </a:r>
        </a:p>
      </xdr:txBody>
    </xdr:sp>
    <xdr:clientData/>
  </xdr:twoCellAnchor>
  <xdr:twoCellAnchor>
    <xdr:from>
      <xdr:col>8</xdr:col>
      <xdr:colOff>338671</xdr:colOff>
      <xdr:row>283</xdr:row>
      <xdr:rowOff>2</xdr:rowOff>
    </xdr:from>
    <xdr:to>
      <xdr:col>13</xdr:col>
      <xdr:colOff>96421</xdr:colOff>
      <xdr:row>283</xdr:row>
      <xdr:rowOff>2</xdr:rowOff>
    </xdr:to>
    <xdr:cxnSp macro="">
      <xdr:nvCxnSpPr>
        <xdr:cNvPr id="3" name="4 Conector recto"/>
        <xdr:cNvCxnSpPr/>
      </xdr:nvCxnSpPr>
      <xdr:spPr>
        <a:xfrm>
          <a:off x="4310596" y="45481877"/>
          <a:ext cx="25104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522828</xdr:colOff>
      <xdr:row>283</xdr:row>
      <xdr:rowOff>4232</xdr:rowOff>
    </xdr:from>
    <xdr:to>
      <xdr:col>7</xdr:col>
      <xdr:colOff>79495</xdr:colOff>
      <xdr:row>283</xdr:row>
      <xdr:rowOff>4232</xdr:rowOff>
    </xdr:to>
    <xdr:cxnSp macro="">
      <xdr:nvCxnSpPr>
        <xdr:cNvPr id="4" name="4 Conector recto"/>
        <xdr:cNvCxnSpPr/>
      </xdr:nvCxnSpPr>
      <xdr:spPr>
        <a:xfrm>
          <a:off x="1056228" y="45486107"/>
          <a:ext cx="2509417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465668</xdr:colOff>
      <xdr:row>289</xdr:row>
      <xdr:rowOff>0</xdr:rowOff>
    </xdr:from>
    <xdr:to>
      <xdr:col>15</xdr:col>
      <xdr:colOff>381001</xdr:colOff>
      <xdr:row>293</xdr:row>
      <xdr:rowOff>42333</xdr:rowOff>
    </xdr:to>
    <xdr:sp macro="" textlink="">
      <xdr:nvSpPr>
        <xdr:cNvPr id="2" name="1 Rectángulo"/>
        <xdr:cNvSpPr/>
      </xdr:nvSpPr>
      <xdr:spPr>
        <a:xfrm>
          <a:off x="8199968" y="46482000"/>
          <a:ext cx="905933" cy="690033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MX" sz="2000"/>
            <a:t>SELLO</a:t>
          </a:r>
        </a:p>
      </xdr:txBody>
    </xdr:sp>
    <xdr:clientData/>
  </xdr:twoCellAnchor>
  <xdr:twoCellAnchor>
    <xdr:from>
      <xdr:col>8</xdr:col>
      <xdr:colOff>338671</xdr:colOff>
      <xdr:row>283</xdr:row>
      <xdr:rowOff>2</xdr:rowOff>
    </xdr:from>
    <xdr:to>
      <xdr:col>13</xdr:col>
      <xdr:colOff>96421</xdr:colOff>
      <xdr:row>283</xdr:row>
      <xdr:rowOff>2</xdr:rowOff>
    </xdr:to>
    <xdr:cxnSp macro="">
      <xdr:nvCxnSpPr>
        <xdr:cNvPr id="3" name="4 Conector recto"/>
        <xdr:cNvCxnSpPr/>
      </xdr:nvCxnSpPr>
      <xdr:spPr>
        <a:xfrm>
          <a:off x="4310596" y="45481877"/>
          <a:ext cx="25104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522828</xdr:colOff>
      <xdr:row>283</xdr:row>
      <xdr:rowOff>4232</xdr:rowOff>
    </xdr:from>
    <xdr:to>
      <xdr:col>7</xdr:col>
      <xdr:colOff>79495</xdr:colOff>
      <xdr:row>283</xdr:row>
      <xdr:rowOff>4232</xdr:rowOff>
    </xdr:to>
    <xdr:cxnSp macro="">
      <xdr:nvCxnSpPr>
        <xdr:cNvPr id="4" name="4 Conector recto"/>
        <xdr:cNvCxnSpPr/>
      </xdr:nvCxnSpPr>
      <xdr:spPr>
        <a:xfrm>
          <a:off x="1056228" y="45486107"/>
          <a:ext cx="2509417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465668</xdr:colOff>
      <xdr:row>289</xdr:row>
      <xdr:rowOff>0</xdr:rowOff>
    </xdr:from>
    <xdr:to>
      <xdr:col>15</xdr:col>
      <xdr:colOff>381001</xdr:colOff>
      <xdr:row>293</xdr:row>
      <xdr:rowOff>42333</xdr:rowOff>
    </xdr:to>
    <xdr:sp macro="" textlink="">
      <xdr:nvSpPr>
        <xdr:cNvPr id="2" name="1 Rectángulo"/>
        <xdr:cNvSpPr/>
      </xdr:nvSpPr>
      <xdr:spPr>
        <a:xfrm>
          <a:off x="8199968" y="46482000"/>
          <a:ext cx="905933" cy="690033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MX" sz="2000"/>
            <a:t>SELLO</a:t>
          </a:r>
        </a:p>
      </xdr:txBody>
    </xdr:sp>
    <xdr:clientData/>
  </xdr:twoCellAnchor>
  <xdr:twoCellAnchor>
    <xdr:from>
      <xdr:col>8</xdr:col>
      <xdr:colOff>338671</xdr:colOff>
      <xdr:row>283</xdr:row>
      <xdr:rowOff>2</xdr:rowOff>
    </xdr:from>
    <xdr:to>
      <xdr:col>13</xdr:col>
      <xdr:colOff>96421</xdr:colOff>
      <xdr:row>283</xdr:row>
      <xdr:rowOff>2</xdr:rowOff>
    </xdr:to>
    <xdr:cxnSp macro="">
      <xdr:nvCxnSpPr>
        <xdr:cNvPr id="3" name="4 Conector recto"/>
        <xdr:cNvCxnSpPr/>
      </xdr:nvCxnSpPr>
      <xdr:spPr>
        <a:xfrm>
          <a:off x="4310596" y="45481877"/>
          <a:ext cx="25104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522828</xdr:colOff>
      <xdr:row>283</xdr:row>
      <xdr:rowOff>4232</xdr:rowOff>
    </xdr:from>
    <xdr:to>
      <xdr:col>7</xdr:col>
      <xdr:colOff>79495</xdr:colOff>
      <xdr:row>283</xdr:row>
      <xdr:rowOff>4232</xdr:rowOff>
    </xdr:to>
    <xdr:cxnSp macro="">
      <xdr:nvCxnSpPr>
        <xdr:cNvPr id="4" name="4 Conector recto"/>
        <xdr:cNvCxnSpPr/>
      </xdr:nvCxnSpPr>
      <xdr:spPr>
        <a:xfrm>
          <a:off x="1056228" y="45486107"/>
          <a:ext cx="2509417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465668</xdr:colOff>
      <xdr:row>289</xdr:row>
      <xdr:rowOff>0</xdr:rowOff>
    </xdr:from>
    <xdr:to>
      <xdr:col>15</xdr:col>
      <xdr:colOff>381001</xdr:colOff>
      <xdr:row>293</xdr:row>
      <xdr:rowOff>42333</xdr:rowOff>
    </xdr:to>
    <xdr:sp macro="" textlink="">
      <xdr:nvSpPr>
        <xdr:cNvPr id="2" name="1 Rectángulo"/>
        <xdr:cNvSpPr/>
      </xdr:nvSpPr>
      <xdr:spPr>
        <a:xfrm>
          <a:off x="8199968" y="46482000"/>
          <a:ext cx="905933" cy="690033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MX" sz="2000"/>
            <a:t>SELLO</a:t>
          </a:r>
        </a:p>
      </xdr:txBody>
    </xdr:sp>
    <xdr:clientData/>
  </xdr:twoCellAnchor>
  <xdr:twoCellAnchor>
    <xdr:from>
      <xdr:col>8</xdr:col>
      <xdr:colOff>338671</xdr:colOff>
      <xdr:row>283</xdr:row>
      <xdr:rowOff>2</xdr:rowOff>
    </xdr:from>
    <xdr:to>
      <xdr:col>13</xdr:col>
      <xdr:colOff>96421</xdr:colOff>
      <xdr:row>283</xdr:row>
      <xdr:rowOff>2</xdr:rowOff>
    </xdr:to>
    <xdr:cxnSp macro="">
      <xdr:nvCxnSpPr>
        <xdr:cNvPr id="3" name="4 Conector recto"/>
        <xdr:cNvCxnSpPr/>
      </xdr:nvCxnSpPr>
      <xdr:spPr>
        <a:xfrm>
          <a:off x="4310596" y="45481877"/>
          <a:ext cx="25104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522828</xdr:colOff>
      <xdr:row>283</xdr:row>
      <xdr:rowOff>4232</xdr:rowOff>
    </xdr:from>
    <xdr:to>
      <xdr:col>7</xdr:col>
      <xdr:colOff>79495</xdr:colOff>
      <xdr:row>283</xdr:row>
      <xdr:rowOff>4232</xdr:rowOff>
    </xdr:to>
    <xdr:cxnSp macro="">
      <xdr:nvCxnSpPr>
        <xdr:cNvPr id="4" name="4 Conector recto"/>
        <xdr:cNvCxnSpPr/>
      </xdr:nvCxnSpPr>
      <xdr:spPr>
        <a:xfrm>
          <a:off x="1056228" y="45486107"/>
          <a:ext cx="2509417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465668</xdr:colOff>
      <xdr:row>289</xdr:row>
      <xdr:rowOff>0</xdr:rowOff>
    </xdr:from>
    <xdr:to>
      <xdr:col>15</xdr:col>
      <xdr:colOff>381001</xdr:colOff>
      <xdr:row>293</xdr:row>
      <xdr:rowOff>42333</xdr:rowOff>
    </xdr:to>
    <xdr:sp macro="" textlink="">
      <xdr:nvSpPr>
        <xdr:cNvPr id="2" name="1 Rectángulo"/>
        <xdr:cNvSpPr/>
      </xdr:nvSpPr>
      <xdr:spPr>
        <a:xfrm>
          <a:off x="8199968" y="46482000"/>
          <a:ext cx="905933" cy="690033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MX" sz="2000"/>
            <a:t>SELLO</a:t>
          </a:r>
        </a:p>
      </xdr:txBody>
    </xdr:sp>
    <xdr:clientData/>
  </xdr:twoCellAnchor>
  <xdr:twoCellAnchor>
    <xdr:from>
      <xdr:col>8</xdr:col>
      <xdr:colOff>338671</xdr:colOff>
      <xdr:row>283</xdr:row>
      <xdr:rowOff>2</xdr:rowOff>
    </xdr:from>
    <xdr:to>
      <xdr:col>13</xdr:col>
      <xdr:colOff>96421</xdr:colOff>
      <xdr:row>283</xdr:row>
      <xdr:rowOff>2</xdr:rowOff>
    </xdr:to>
    <xdr:cxnSp macro="">
      <xdr:nvCxnSpPr>
        <xdr:cNvPr id="3" name="4 Conector recto"/>
        <xdr:cNvCxnSpPr/>
      </xdr:nvCxnSpPr>
      <xdr:spPr>
        <a:xfrm>
          <a:off x="4310596" y="45481877"/>
          <a:ext cx="25104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522828</xdr:colOff>
      <xdr:row>283</xdr:row>
      <xdr:rowOff>4232</xdr:rowOff>
    </xdr:from>
    <xdr:to>
      <xdr:col>7</xdr:col>
      <xdr:colOff>79495</xdr:colOff>
      <xdr:row>283</xdr:row>
      <xdr:rowOff>4232</xdr:rowOff>
    </xdr:to>
    <xdr:cxnSp macro="">
      <xdr:nvCxnSpPr>
        <xdr:cNvPr id="4" name="4 Conector recto"/>
        <xdr:cNvCxnSpPr/>
      </xdr:nvCxnSpPr>
      <xdr:spPr>
        <a:xfrm>
          <a:off x="1056228" y="45486107"/>
          <a:ext cx="2509417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93"/>
  <sheetViews>
    <sheetView tabSelected="1" workbookViewId="0">
      <selection activeCell="G22" sqref="G22"/>
    </sheetView>
  </sheetViews>
  <sheetFormatPr baseColWidth="10" defaultRowHeight="12.75"/>
  <cols>
    <col min="1" max="1" width="8" style="12" customWidth="1"/>
    <col min="2" max="2" width="7.85546875" style="12" customWidth="1"/>
    <col min="3" max="12" width="7.28515625" style="12" customWidth="1"/>
    <col min="13" max="13" width="12.140625" style="12" customWidth="1"/>
    <col min="14" max="14" width="15.140625" style="12" customWidth="1"/>
    <col min="15" max="15" width="14.85546875" style="13" customWidth="1"/>
    <col min="16" max="16" width="14.7109375" style="13" customWidth="1"/>
    <col min="17" max="256" width="11.42578125" style="4"/>
    <col min="257" max="257" width="8" style="4" customWidth="1"/>
    <col min="258" max="258" width="7.85546875" style="4" customWidth="1"/>
    <col min="259" max="268" width="7.28515625" style="4" customWidth="1"/>
    <col min="269" max="269" width="12.140625" style="4" customWidth="1"/>
    <col min="270" max="270" width="15.140625" style="4" customWidth="1"/>
    <col min="271" max="271" width="14.85546875" style="4" customWidth="1"/>
    <col min="272" max="272" width="14.7109375" style="4" customWidth="1"/>
    <col min="273" max="512" width="11.42578125" style="4"/>
    <col min="513" max="513" width="8" style="4" customWidth="1"/>
    <col min="514" max="514" width="7.85546875" style="4" customWidth="1"/>
    <col min="515" max="524" width="7.28515625" style="4" customWidth="1"/>
    <col min="525" max="525" width="12.140625" style="4" customWidth="1"/>
    <col min="526" max="526" width="15.140625" style="4" customWidth="1"/>
    <col min="527" max="527" width="14.85546875" style="4" customWidth="1"/>
    <col min="528" max="528" width="14.7109375" style="4" customWidth="1"/>
    <col min="529" max="768" width="11.42578125" style="4"/>
    <col min="769" max="769" width="8" style="4" customWidth="1"/>
    <col min="770" max="770" width="7.85546875" style="4" customWidth="1"/>
    <col min="771" max="780" width="7.28515625" style="4" customWidth="1"/>
    <col min="781" max="781" width="12.140625" style="4" customWidth="1"/>
    <col min="782" max="782" width="15.140625" style="4" customWidth="1"/>
    <col min="783" max="783" width="14.85546875" style="4" customWidth="1"/>
    <col min="784" max="784" width="14.7109375" style="4" customWidth="1"/>
    <col min="785" max="1024" width="11.42578125" style="4"/>
    <col min="1025" max="1025" width="8" style="4" customWidth="1"/>
    <col min="1026" max="1026" width="7.85546875" style="4" customWidth="1"/>
    <col min="1027" max="1036" width="7.28515625" style="4" customWidth="1"/>
    <col min="1037" max="1037" width="12.140625" style="4" customWidth="1"/>
    <col min="1038" max="1038" width="15.140625" style="4" customWidth="1"/>
    <col min="1039" max="1039" width="14.85546875" style="4" customWidth="1"/>
    <col min="1040" max="1040" width="14.7109375" style="4" customWidth="1"/>
    <col min="1041" max="1280" width="11.42578125" style="4"/>
    <col min="1281" max="1281" width="8" style="4" customWidth="1"/>
    <col min="1282" max="1282" width="7.85546875" style="4" customWidth="1"/>
    <col min="1283" max="1292" width="7.28515625" style="4" customWidth="1"/>
    <col min="1293" max="1293" width="12.140625" style="4" customWidth="1"/>
    <col min="1294" max="1294" width="15.140625" style="4" customWidth="1"/>
    <col min="1295" max="1295" width="14.85546875" style="4" customWidth="1"/>
    <col min="1296" max="1296" width="14.7109375" style="4" customWidth="1"/>
    <col min="1297" max="1536" width="11.42578125" style="4"/>
    <col min="1537" max="1537" width="8" style="4" customWidth="1"/>
    <col min="1538" max="1538" width="7.85546875" style="4" customWidth="1"/>
    <col min="1539" max="1548" width="7.28515625" style="4" customWidth="1"/>
    <col min="1549" max="1549" width="12.140625" style="4" customWidth="1"/>
    <col min="1550" max="1550" width="15.140625" style="4" customWidth="1"/>
    <col min="1551" max="1551" width="14.85546875" style="4" customWidth="1"/>
    <col min="1552" max="1552" width="14.7109375" style="4" customWidth="1"/>
    <col min="1553" max="1792" width="11.42578125" style="4"/>
    <col min="1793" max="1793" width="8" style="4" customWidth="1"/>
    <col min="1794" max="1794" width="7.85546875" style="4" customWidth="1"/>
    <col min="1795" max="1804" width="7.28515625" style="4" customWidth="1"/>
    <col min="1805" max="1805" width="12.140625" style="4" customWidth="1"/>
    <col min="1806" max="1806" width="15.140625" style="4" customWidth="1"/>
    <col min="1807" max="1807" width="14.85546875" style="4" customWidth="1"/>
    <col min="1808" max="1808" width="14.7109375" style="4" customWidth="1"/>
    <col min="1809" max="2048" width="11.42578125" style="4"/>
    <col min="2049" max="2049" width="8" style="4" customWidth="1"/>
    <col min="2050" max="2050" width="7.85546875" style="4" customWidth="1"/>
    <col min="2051" max="2060" width="7.28515625" style="4" customWidth="1"/>
    <col min="2061" max="2061" width="12.140625" style="4" customWidth="1"/>
    <col min="2062" max="2062" width="15.140625" style="4" customWidth="1"/>
    <col min="2063" max="2063" width="14.85546875" style="4" customWidth="1"/>
    <col min="2064" max="2064" width="14.7109375" style="4" customWidth="1"/>
    <col min="2065" max="2304" width="11.42578125" style="4"/>
    <col min="2305" max="2305" width="8" style="4" customWidth="1"/>
    <col min="2306" max="2306" width="7.85546875" style="4" customWidth="1"/>
    <col min="2307" max="2316" width="7.28515625" style="4" customWidth="1"/>
    <col min="2317" max="2317" width="12.140625" style="4" customWidth="1"/>
    <col min="2318" max="2318" width="15.140625" style="4" customWidth="1"/>
    <col min="2319" max="2319" width="14.85546875" style="4" customWidth="1"/>
    <col min="2320" max="2320" width="14.7109375" style="4" customWidth="1"/>
    <col min="2321" max="2560" width="11.42578125" style="4"/>
    <col min="2561" max="2561" width="8" style="4" customWidth="1"/>
    <col min="2562" max="2562" width="7.85546875" style="4" customWidth="1"/>
    <col min="2563" max="2572" width="7.28515625" style="4" customWidth="1"/>
    <col min="2573" max="2573" width="12.140625" style="4" customWidth="1"/>
    <col min="2574" max="2574" width="15.140625" style="4" customWidth="1"/>
    <col min="2575" max="2575" width="14.85546875" style="4" customWidth="1"/>
    <col min="2576" max="2576" width="14.7109375" style="4" customWidth="1"/>
    <col min="2577" max="2816" width="11.42578125" style="4"/>
    <col min="2817" max="2817" width="8" style="4" customWidth="1"/>
    <col min="2818" max="2818" width="7.85546875" style="4" customWidth="1"/>
    <col min="2819" max="2828" width="7.28515625" style="4" customWidth="1"/>
    <col min="2829" max="2829" width="12.140625" style="4" customWidth="1"/>
    <col min="2830" max="2830" width="15.140625" style="4" customWidth="1"/>
    <col min="2831" max="2831" width="14.85546875" style="4" customWidth="1"/>
    <col min="2832" max="2832" width="14.7109375" style="4" customWidth="1"/>
    <col min="2833" max="3072" width="11.42578125" style="4"/>
    <col min="3073" max="3073" width="8" style="4" customWidth="1"/>
    <col min="3074" max="3074" width="7.85546875" style="4" customWidth="1"/>
    <col min="3075" max="3084" width="7.28515625" style="4" customWidth="1"/>
    <col min="3085" max="3085" width="12.140625" style="4" customWidth="1"/>
    <col min="3086" max="3086" width="15.140625" style="4" customWidth="1"/>
    <col min="3087" max="3087" width="14.85546875" style="4" customWidth="1"/>
    <col min="3088" max="3088" width="14.7109375" style="4" customWidth="1"/>
    <col min="3089" max="3328" width="11.42578125" style="4"/>
    <col min="3329" max="3329" width="8" style="4" customWidth="1"/>
    <col min="3330" max="3330" width="7.85546875" style="4" customWidth="1"/>
    <col min="3331" max="3340" width="7.28515625" style="4" customWidth="1"/>
    <col min="3341" max="3341" width="12.140625" style="4" customWidth="1"/>
    <col min="3342" max="3342" width="15.140625" style="4" customWidth="1"/>
    <col min="3343" max="3343" width="14.85546875" style="4" customWidth="1"/>
    <col min="3344" max="3344" width="14.7109375" style="4" customWidth="1"/>
    <col min="3345" max="3584" width="11.42578125" style="4"/>
    <col min="3585" max="3585" width="8" style="4" customWidth="1"/>
    <col min="3586" max="3586" width="7.85546875" style="4" customWidth="1"/>
    <col min="3587" max="3596" width="7.28515625" style="4" customWidth="1"/>
    <col min="3597" max="3597" width="12.140625" style="4" customWidth="1"/>
    <col min="3598" max="3598" width="15.140625" style="4" customWidth="1"/>
    <col min="3599" max="3599" width="14.85546875" style="4" customWidth="1"/>
    <col min="3600" max="3600" width="14.7109375" style="4" customWidth="1"/>
    <col min="3601" max="3840" width="11.42578125" style="4"/>
    <col min="3841" max="3841" width="8" style="4" customWidth="1"/>
    <col min="3842" max="3842" width="7.85546875" style="4" customWidth="1"/>
    <col min="3843" max="3852" width="7.28515625" style="4" customWidth="1"/>
    <col min="3853" max="3853" width="12.140625" style="4" customWidth="1"/>
    <col min="3854" max="3854" width="15.140625" style="4" customWidth="1"/>
    <col min="3855" max="3855" width="14.85546875" style="4" customWidth="1"/>
    <col min="3856" max="3856" width="14.7109375" style="4" customWidth="1"/>
    <col min="3857" max="4096" width="11.42578125" style="4"/>
    <col min="4097" max="4097" width="8" style="4" customWidth="1"/>
    <col min="4098" max="4098" width="7.85546875" style="4" customWidth="1"/>
    <col min="4099" max="4108" width="7.28515625" style="4" customWidth="1"/>
    <col min="4109" max="4109" width="12.140625" style="4" customWidth="1"/>
    <col min="4110" max="4110" width="15.140625" style="4" customWidth="1"/>
    <col min="4111" max="4111" width="14.85546875" style="4" customWidth="1"/>
    <col min="4112" max="4112" width="14.7109375" style="4" customWidth="1"/>
    <col min="4113" max="4352" width="11.42578125" style="4"/>
    <col min="4353" max="4353" width="8" style="4" customWidth="1"/>
    <col min="4354" max="4354" width="7.85546875" style="4" customWidth="1"/>
    <col min="4355" max="4364" width="7.28515625" style="4" customWidth="1"/>
    <col min="4365" max="4365" width="12.140625" style="4" customWidth="1"/>
    <col min="4366" max="4366" width="15.140625" style="4" customWidth="1"/>
    <col min="4367" max="4367" width="14.85546875" style="4" customWidth="1"/>
    <col min="4368" max="4368" width="14.7109375" style="4" customWidth="1"/>
    <col min="4369" max="4608" width="11.42578125" style="4"/>
    <col min="4609" max="4609" width="8" style="4" customWidth="1"/>
    <col min="4610" max="4610" width="7.85546875" style="4" customWidth="1"/>
    <col min="4611" max="4620" width="7.28515625" style="4" customWidth="1"/>
    <col min="4621" max="4621" width="12.140625" style="4" customWidth="1"/>
    <col min="4622" max="4622" width="15.140625" style="4" customWidth="1"/>
    <col min="4623" max="4623" width="14.85546875" style="4" customWidth="1"/>
    <col min="4624" max="4624" width="14.7109375" style="4" customWidth="1"/>
    <col min="4625" max="4864" width="11.42578125" style="4"/>
    <col min="4865" max="4865" width="8" style="4" customWidth="1"/>
    <col min="4866" max="4866" width="7.85546875" style="4" customWidth="1"/>
    <col min="4867" max="4876" width="7.28515625" style="4" customWidth="1"/>
    <col min="4877" max="4877" width="12.140625" style="4" customWidth="1"/>
    <col min="4878" max="4878" width="15.140625" style="4" customWidth="1"/>
    <col min="4879" max="4879" width="14.85546875" style="4" customWidth="1"/>
    <col min="4880" max="4880" width="14.7109375" style="4" customWidth="1"/>
    <col min="4881" max="5120" width="11.42578125" style="4"/>
    <col min="5121" max="5121" width="8" style="4" customWidth="1"/>
    <col min="5122" max="5122" width="7.85546875" style="4" customWidth="1"/>
    <col min="5123" max="5132" width="7.28515625" style="4" customWidth="1"/>
    <col min="5133" max="5133" width="12.140625" style="4" customWidth="1"/>
    <col min="5134" max="5134" width="15.140625" style="4" customWidth="1"/>
    <col min="5135" max="5135" width="14.85546875" style="4" customWidth="1"/>
    <col min="5136" max="5136" width="14.7109375" style="4" customWidth="1"/>
    <col min="5137" max="5376" width="11.42578125" style="4"/>
    <col min="5377" max="5377" width="8" style="4" customWidth="1"/>
    <col min="5378" max="5378" width="7.85546875" style="4" customWidth="1"/>
    <col min="5379" max="5388" width="7.28515625" style="4" customWidth="1"/>
    <col min="5389" max="5389" width="12.140625" style="4" customWidth="1"/>
    <col min="5390" max="5390" width="15.140625" style="4" customWidth="1"/>
    <col min="5391" max="5391" width="14.85546875" style="4" customWidth="1"/>
    <col min="5392" max="5392" width="14.7109375" style="4" customWidth="1"/>
    <col min="5393" max="5632" width="11.42578125" style="4"/>
    <col min="5633" max="5633" width="8" style="4" customWidth="1"/>
    <col min="5634" max="5634" width="7.85546875" style="4" customWidth="1"/>
    <col min="5635" max="5644" width="7.28515625" style="4" customWidth="1"/>
    <col min="5645" max="5645" width="12.140625" style="4" customWidth="1"/>
    <col min="5646" max="5646" width="15.140625" style="4" customWidth="1"/>
    <col min="5647" max="5647" width="14.85546875" style="4" customWidth="1"/>
    <col min="5648" max="5648" width="14.7109375" style="4" customWidth="1"/>
    <col min="5649" max="5888" width="11.42578125" style="4"/>
    <col min="5889" max="5889" width="8" style="4" customWidth="1"/>
    <col min="5890" max="5890" width="7.85546875" style="4" customWidth="1"/>
    <col min="5891" max="5900" width="7.28515625" style="4" customWidth="1"/>
    <col min="5901" max="5901" width="12.140625" style="4" customWidth="1"/>
    <col min="5902" max="5902" width="15.140625" style="4" customWidth="1"/>
    <col min="5903" max="5903" width="14.85546875" style="4" customWidth="1"/>
    <col min="5904" max="5904" width="14.7109375" style="4" customWidth="1"/>
    <col min="5905" max="6144" width="11.42578125" style="4"/>
    <col min="6145" max="6145" width="8" style="4" customWidth="1"/>
    <col min="6146" max="6146" width="7.85546875" style="4" customWidth="1"/>
    <col min="6147" max="6156" width="7.28515625" style="4" customWidth="1"/>
    <col min="6157" max="6157" width="12.140625" style="4" customWidth="1"/>
    <col min="6158" max="6158" width="15.140625" style="4" customWidth="1"/>
    <col min="6159" max="6159" width="14.85546875" style="4" customWidth="1"/>
    <col min="6160" max="6160" width="14.7109375" style="4" customWidth="1"/>
    <col min="6161" max="6400" width="11.42578125" style="4"/>
    <col min="6401" max="6401" width="8" style="4" customWidth="1"/>
    <col min="6402" max="6402" width="7.85546875" style="4" customWidth="1"/>
    <col min="6403" max="6412" width="7.28515625" style="4" customWidth="1"/>
    <col min="6413" max="6413" width="12.140625" style="4" customWidth="1"/>
    <col min="6414" max="6414" width="15.140625" style="4" customWidth="1"/>
    <col min="6415" max="6415" width="14.85546875" style="4" customWidth="1"/>
    <col min="6416" max="6416" width="14.7109375" style="4" customWidth="1"/>
    <col min="6417" max="6656" width="11.42578125" style="4"/>
    <col min="6657" max="6657" width="8" style="4" customWidth="1"/>
    <col min="6658" max="6658" width="7.85546875" style="4" customWidth="1"/>
    <col min="6659" max="6668" width="7.28515625" style="4" customWidth="1"/>
    <col min="6669" max="6669" width="12.140625" style="4" customWidth="1"/>
    <col min="6670" max="6670" width="15.140625" style="4" customWidth="1"/>
    <col min="6671" max="6671" width="14.85546875" style="4" customWidth="1"/>
    <col min="6672" max="6672" width="14.7109375" style="4" customWidth="1"/>
    <col min="6673" max="6912" width="11.42578125" style="4"/>
    <col min="6913" max="6913" width="8" style="4" customWidth="1"/>
    <col min="6914" max="6914" width="7.85546875" style="4" customWidth="1"/>
    <col min="6915" max="6924" width="7.28515625" style="4" customWidth="1"/>
    <col min="6925" max="6925" width="12.140625" style="4" customWidth="1"/>
    <col min="6926" max="6926" width="15.140625" style="4" customWidth="1"/>
    <col min="6927" max="6927" width="14.85546875" style="4" customWidth="1"/>
    <col min="6928" max="6928" width="14.7109375" style="4" customWidth="1"/>
    <col min="6929" max="7168" width="11.42578125" style="4"/>
    <col min="7169" max="7169" width="8" style="4" customWidth="1"/>
    <col min="7170" max="7170" width="7.85546875" style="4" customWidth="1"/>
    <col min="7171" max="7180" width="7.28515625" style="4" customWidth="1"/>
    <col min="7181" max="7181" width="12.140625" style="4" customWidth="1"/>
    <col min="7182" max="7182" width="15.140625" style="4" customWidth="1"/>
    <col min="7183" max="7183" width="14.85546875" style="4" customWidth="1"/>
    <col min="7184" max="7184" width="14.7109375" style="4" customWidth="1"/>
    <col min="7185" max="7424" width="11.42578125" style="4"/>
    <col min="7425" max="7425" width="8" style="4" customWidth="1"/>
    <col min="7426" max="7426" width="7.85546875" style="4" customWidth="1"/>
    <col min="7427" max="7436" width="7.28515625" style="4" customWidth="1"/>
    <col min="7437" max="7437" width="12.140625" style="4" customWidth="1"/>
    <col min="7438" max="7438" width="15.140625" style="4" customWidth="1"/>
    <col min="7439" max="7439" width="14.85546875" style="4" customWidth="1"/>
    <col min="7440" max="7440" width="14.7109375" style="4" customWidth="1"/>
    <col min="7441" max="7680" width="11.42578125" style="4"/>
    <col min="7681" max="7681" width="8" style="4" customWidth="1"/>
    <col min="7682" max="7682" width="7.85546875" style="4" customWidth="1"/>
    <col min="7683" max="7692" width="7.28515625" style="4" customWidth="1"/>
    <col min="7693" max="7693" width="12.140625" style="4" customWidth="1"/>
    <col min="7694" max="7694" width="15.140625" style="4" customWidth="1"/>
    <col min="7695" max="7695" width="14.85546875" style="4" customWidth="1"/>
    <col min="7696" max="7696" width="14.7109375" style="4" customWidth="1"/>
    <col min="7697" max="7936" width="11.42578125" style="4"/>
    <col min="7937" max="7937" width="8" style="4" customWidth="1"/>
    <col min="7938" max="7938" width="7.85546875" style="4" customWidth="1"/>
    <col min="7939" max="7948" width="7.28515625" style="4" customWidth="1"/>
    <col min="7949" max="7949" width="12.140625" style="4" customWidth="1"/>
    <col min="7950" max="7950" width="15.140625" style="4" customWidth="1"/>
    <col min="7951" max="7951" width="14.85546875" style="4" customWidth="1"/>
    <col min="7952" max="7952" width="14.7109375" style="4" customWidth="1"/>
    <col min="7953" max="8192" width="11.42578125" style="4"/>
    <col min="8193" max="8193" width="8" style="4" customWidth="1"/>
    <col min="8194" max="8194" width="7.85546875" style="4" customWidth="1"/>
    <col min="8195" max="8204" width="7.28515625" style="4" customWidth="1"/>
    <col min="8205" max="8205" width="12.140625" style="4" customWidth="1"/>
    <col min="8206" max="8206" width="15.140625" style="4" customWidth="1"/>
    <col min="8207" max="8207" width="14.85546875" style="4" customWidth="1"/>
    <col min="8208" max="8208" width="14.7109375" style="4" customWidth="1"/>
    <col min="8209" max="8448" width="11.42578125" style="4"/>
    <col min="8449" max="8449" width="8" style="4" customWidth="1"/>
    <col min="8450" max="8450" width="7.85546875" style="4" customWidth="1"/>
    <col min="8451" max="8460" width="7.28515625" style="4" customWidth="1"/>
    <col min="8461" max="8461" width="12.140625" style="4" customWidth="1"/>
    <col min="8462" max="8462" width="15.140625" style="4" customWidth="1"/>
    <col min="8463" max="8463" width="14.85546875" style="4" customWidth="1"/>
    <col min="8464" max="8464" width="14.7109375" style="4" customWidth="1"/>
    <col min="8465" max="8704" width="11.42578125" style="4"/>
    <col min="8705" max="8705" width="8" style="4" customWidth="1"/>
    <col min="8706" max="8706" width="7.85546875" style="4" customWidth="1"/>
    <col min="8707" max="8716" width="7.28515625" style="4" customWidth="1"/>
    <col min="8717" max="8717" width="12.140625" style="4" customWidth="1"/>
    <col min="8718" max="8718" width="15.140625" style="4" customWidth="1"/>
    <col min="8719" max="8719" width="14.85546875" style="4" customWidth="1"/>
    <col min="8720" max="8720" width="14.7109375" style="4" customWidth="1"/>
    <col min="8721" max="8960" width="11.42578125" style="4"/>
    <col min="8961" max="8961" width="8" style="4" customWidth="1"/>
    <col min="8962" max="8962" width="7.85546875" style="4" customWidth="1"/>
    <col min="8963" max="8972" width="7.28515625" style="4" customWidth="1"/>
    <col min="8973" max="8973" width="12.140625" style="4" customWidth="1"/>
    <col min="8974" max="8974" width="15.140625" style="4" customWidth="1"/>
    <col min="8975" max="8975" width="14.85546875" style="4" customWidth="1"/>
    <col min="8976" max="8976" width="14.7109375" style="4" customWidth="1"/>
    <col min="8977" max="9216" width="11.42578125" style="4"/>
    <col min="9217" max="9217" width="8" style="4" customWidth="1"/>
    <col min="9218" max="9218" width="7.85546875" style="4" customWidth="1"/>
    <col min="9219" max="9228" width="7.28515625" style="4" customWidth="1"/>
    <col min="9229" max="9229" width="12.140625" style="4" customWidth="1"/>
    <col min="9230" max="9230" width="15.140625" style="4" customWidth="1"/>
    <col min="9231" max="9231" width="14.85546875" style="4" customWidth="1"/>
    <col min="9232" max="9232" width="14.7109375" style="4" customWidth="1"/>
    <col min="9233" max="9472" width="11.42578125" style="4"/>
    <col min="9473" max="9473" width="8" style="4" customWidth="1"/>
    <col min="9474" max="9474" width="7.85546875" style="4" customWidth="1"/>
    <col min="9475" max="9484" width="7.28515625" style="4" customWidth="1"/>
    <col min="9485" max="9485" width="12.140625" style="4" customWidth="1"/>
    <col min="9486" max="9486" width="15.140625" style="4" customWidth="1"/>
    <col min="9487" max="9487" width="14.85546875" style="4" customWidth="1"/>
    <col min="9488" max="9488" width="14.7109375" style="4" customWidth="1"/>
    <col min="9489" max="9728" width="11.42578125" style="4"/>
    <col min="9729" max="9729" width="8" style="4" customWidth="1"/>
    <col min="9730" max="9730" width="7.85546875" style="4" customWidth="1"/>
    <col min="9731" max="9740" width="7.28515625" style="4" customWidth="1"/>
    <col min="9741" max="9741" width="12.140625" style="4" customWidth="1"/>
    <col min="9742" max="9742" width="15.140625" style="4" customWidth="1"/>
    <col min="9743" max="9743" width="14.85546875" style="4" customWidth="1"/>
    <col min="9744" max="9744" width="14.7109375" style="4" customWidth="1"/>
    <col min="9745" max="9984" width="11.42578125" style="4"/>
    <col min="9985" max="9985" width="8" style="4" customWidth="1"/>
    <col min="9986" max="9986" width="7.85546875" style="4" customWidth="1"/>
    <col min="9987" max="9996" width="7.28515625" style="4" customWidth="1"/>
    <col min="9997" max="9997" width="12.140625" style="4" customWidth="1"/>
    <col min="9998" max="9998" width="15.140625" style="4" customWidth="1"/>
    <col min="9999" max="9999" width="14.85546875" style="4" customWidth="1"/>
    <col min="10000" max="10000" width="14.7109375" style="4" customWidth="1"/>
    <col min="10001" max="10240" width="11.42578125" style="4"/>
    <col min="10241" max="10241" width="8" style="4" customWidth="1"/>
    <col min="10242" max="10242" width="7.85546875" style="4" customWidth="1"/>
    <col min="10243" max="10252" width="7.28515625" style="4" customWidth="1"/>
    <col min="10253" max="10253" width="12.140625" style="4" customWidth="1"/>
    <col min="10254" max="10254" width="15.140625" style="4" customWidth="1"/>
    <col min="10255" max="10255" width="14.85546875" style="4" customWidth="1"/>
    <col min="10256" max="10256" width="14.7109375" style="4" customWidth="1"/>
    <col min="10257" max="10496" width="11.42578125" style="4"/>
    <col min="10497" max="10497" width="8" style="4" customWidth="1"/>
    <col min="10498" max="10498" width="7.85546875" style="4" customWidth="1"/>
    <col min="10499" max="10508" width="7.28515625" style="4" customWidth="1"/>
    <col min="10509" max="10509" width="12.140625" style="4" customWidth="1"/>
    <col min="10510" max="10510" width="15.140625" style="4" customWidth="1"/>
    <col min="10511" max="10511" width="14.85546875" style="4" customWidth="1"/>
    <col min="10512" max="10512" width="14.7109375" style="4" customWidth="1"/>
    <col min="10513" max="10752" width="11.42578125" style="4"/>
    <col min="10753" max="10753" width="8" style="4" customWidth="1"/>
    <col min="10754" max="10754" width="7.85546875" style="4" customWidth="1"/>
    <col min="10755" max="10764" width="7.28515625" style="4" customWidth="1"/>
    <col min="10765" max="10765" width="12.140625" style="4" customWidth="1"/>
    <col min="10766" max="10766" width="15.140625" style="4" customWidth="1"/>
    <col min="10767" max="10767" width="14.85546875" style="4" customWidth="1"/>
    <col min="10768" max="10768" width="14.7109375" style="4" customWidth="1"/>
    <col min="10769" max="11008" width="11.42578125" style="4"/>
    <col min="11009" max="11009" width="8" style="4" customWidth="1"/>
    <col min="11010" max="11010" width="7.85546875" style="4" customWidth="1"/>
    <col min="11011" max="11020" width="7.28515625" style="4" customWidth="1"/>
    <col min="11021" max="11021" width="12.140625" style="4" customWidth="1"/>
    <col min="11022" max="11022" width="15.140625" style="4" customWidth="1"/>
    <col min="11023" max="11023" width="14.85546875" style="4" customWidth="1"/>
    <col min="11024" max="11024" width="14.7109375" style="4" customWidth="1"/>
    <col min="11025" max="11264" width="11.42578125" style="4"/>
    <col min="11265" max="11265" width="8" style="4" customWidth="1"/>
    <col min="11266" max="11266" width="7.85546875" style="4" customWidth="1"/>
    <col min="11267" max="11276" width="7.28515625" style="4" customWidth="1"/>
    <col min="11277" max="11277" width="12.140625" style="4" customWidth="1"/>
    <col min="11278" max="11278" width="15.140625" style="4" customWidth="1"/>
    <col min="11279" max="11279" width="14.85546875" style="4" customWidth="1"/>
    <col min="11280" max="11280" width="14.7109375" style="4" customWidth="1"/>
    <col min="11281" max="11520" width="11.42578125" style="4"/>
    <col min="11521" max="11521" width="8" style="4" customWidth="1"/>
    <col min="11522" max="11522" width="7.85546875" style="4" customWidth="1"/>
    <col min="11523" max="11532" width="7.28515625" style="4" customWidth="1"/>
    <col min="11533" max="11533" width="12.140625" style="4" customWidth="1"/>
    <col min="11534" max="11534" width="15.140625" style="4" customWidth="1"/>
    <col min="11535" max="11535" width="14.85546875" style="4" customWidth="1"/>
    <col min="11536" max="11536" width="14.7109375" style="4" customWidth="1"/>
    <col min="11537" max="11776" width="11.42578125" style="4"/>
    <col min="11777" max="11777" width="8" style="4" customWidth="1"/>
    <col min="11778" max="11778" width="7.85546875" style="4" customWidth="1"/>
    <col min="11779" max="11788" width="7.28515625" style="4" customWidth="1"/>
    <col min="11789" max="11789" width="12.140625" style="4" customWidth="1"/>
    <col min="11790" max="11790" width="15.140625" style="4" customWidth="1"/>
    <col min="11791" max="11791" width="14.85546875" style="4" customWidth="1"/>
    <col min="11792" max="11792" width="14.7109375" style="4" customWidth="1"/>
    <col min="11793" max="12032" width="11.42578125" style="4"/>
    <col min="12033" max="12033" width="8" style="4" customWidth="1"/>
    <col min="12034" max="12034" width="7.85546875" style="4" customWidth="1"/>
    <col min="12035" max="12044" width="7.28515625" style="4" customWidth="1"/>
    <col min="12045" max="12045" width="12.140625" style="4" customWidth="1"/>
    <col min="12046" max="12046" width="15.140625" style="4" customWidth="1"/>
    <col min="12047" max="12047" width="14.85546875" style="4" customWidth="1"/>
    <col min="12048" max="12048" width="14.7109375" style="4" customWidth="1"/>
    <col min="12049" max="12288" width="11.42578125" style="4"/>
    <col min="12289" max="12289" width="8" style="4" customWidth="1"/>
    <col min="12290" max="12290" width="7.85546875" style="4" customWidth="1"/>
    <col min="12291" max="12300" width="7.28515625" style="4" customWidth="1"/>
    <col min="12301" max="12301" width="12.140625" style="4" customWidth="1"/>
    <col min="12302" max="12302" width="15.140625" style="4" customWidth="1"/>
    <col min="12303" max="12303" width="14.85546875" style="4" customWidth="1"/>
    <col min="12304" max="12304" width="14.7109375" style="4" customWidth="1"/>
    <col min="12305" max="12544" width="11.42578125" style="4"/>
    <col min="12545" max="12545" width="8" style="4" customWidth="1"/>
    <col min="12546" max="12546" width="7.85546875" style="4" customWidth="1"/>
    <col min="12547" max="12556" width="7.28515625" style="4" customWidth="1"/>
    <col min="12557" max="12557" width="12.140625" style="4" customWidth="1"/>
    <col min="12558" max="12558" width="15.140625" style="4" customWidth="1"/>
    <col min="12559" max="12559" width="14.85546875" style="4" customWidth="1"/>
    <col min="12560" max="12560" width="14.7109375" style="4" customWidth="1"/>
    <col min="12561" max="12800" width="11.42578125" style="4"/>
    <col min="12801" max="12801" width="8" style="4" customWidth="1"/>
    <col min="12802" max="12802" width="7.85546875" style="4" customWidth="1"/>
    <col min="12803" max="12812" width="7.28515625" style="4" customWidth="1"/>
    <col min="12813" max="12813" width="12.140625" style="4" customWidth="1"/>
    <col min="12814" max="12814" width="15.140625" style="4" customWidth="1"/>
    <col min="12815" max="12815" width="14.85546875" style="4" customWidth="1"/>
    <col min="12816" max="12816" width="14.7109375" style="4" customWidth="1"/>
    <col min="12817" max="13056" width="11.42578125" style="4"/>
    <col min="13057" max="13057" width="8" style="4" customWidth="1"/>
    <col min="13058" max="13058" width="7.85546875" style="4" customWidth="1"/>
    <col min="13059" max="13068" width="7.28515625" style="4" customWidth="1"/>
    <col min="13069" max="13069" width="12.140625" style="4" customWidth="1"/>
    <col min="13070" max="13070" width="15.140625" style="4" customWidth="1"/>
    <col min="13071" max="13071" width="14.85546875" style="4" customWidth="1"/>
    <col min="13072" max="13072" width="14.7109375" style="4" customWidth="1"/>
    <col min="13073" max="13312" width="11.42578125" style="4"/>
    <col min="13313" max="13313" width="8" style="4" customWidth="1"/>
    <col min="13314" max="13314" width="7.85546875" style="4" customWidth="1"/>
    <col min="13315" max="13324" width="7.28515625" style="4" customWidth="1"/>
    <col min="13325" max="13325" width="12.140625" style="4" customWidth="1"/>
    <col min="13326" max="13326" width="15.140625" style="4" customWidth="1"/>
    <col min="13327" max="13327" width="14.85546875" style="4" customWidth="1"/>
    <col min="13328" max="13328" width="14.7109375" style="4" customWidth="1"/>
    <col min="13329" max="13568" width="11.42578125" style="4"/>
    <col min="13569" max="13569" width="8" style="4" customWidth="1"/>
    <col min="13570" max="13570" width="7.85546875" style="4" customWidth="1"/>
    <col min="13571" max="13580" width="7.28515625" style="4" customWidth="1"/>
    <col min="13581" max="13581" width="12.140625" style="4" customWidth="1"/>
    <col min="13582" max="13582" width="15.140625" style="4" customWidth="1"/>
    <col min="13583" max="13583" width="14.85546875" style="4" customWidth="1"/>
    <col min="13584" max="13584" width="14.7109375" style="4" customWidth="1"/>
    <col min="13585" max="13824" width="11.42578125" style="4"/>
    <col min="13825" max="13825" width="8" style="4" customWidth="1"/>
    <col min="13826" max="13826" width="7.85546875" style="4" customWidth="1"/>
    <col min="13827" max="13836" width="7.28515625" style="4" customWidth="1"/>
    <col min="13837" max="13837" width="12.140625" style="4" customWidth="1"/>
    <col min="13838" max="13838" width="15.140625" style="4" customWidth="1"/>
    <col min="13839" max="13839" width="14.85546875" style="4" customWidth="1"/>
    <col min="13840" max="13840" width="14.7109375" style="4" customWidth="1"/>
    <col min="13841" max="14080" width="11.42578125" style="4"/>
    <col min="14081" max="14081" width="8" style="4" customWidth="1"/>
    <col min="14082" max="14082" width="7.85546875" style="4" customWidth="1"/>
    <col min="14083" max="14092" width="7.28515625" style="4" customWidth="1"/>
    <col min="14093" max="14093" width="12.140625" style="4" customWidth="1"/>
    <col min="14094" max="14094" width="15.140625" style="4" customWidth="1"/>
    <col min="14095" max="14095" width="14.85546875" style="4" customWidth="1"/>
    <col min="14096" max="14096" width="14.7109375" style="4" customWidth="1"/>
    <col min="14097" max="14336" width="11.42578125" style="4"/>
    <col min="14337" max="14337" width="8" style="4" customWidth="1"/>
    <col min="14338" max="14338" width="7.85546875" style="4" customWidth="1"/>
    <col min="14339" max="14348" width="7.28515625" style="4" customWidth="1"/>
    <col min="14349" max="14349" width="12.140625" style="4" customWidth="1"/>
    <col min="14350" max="14350" width="15.140625" style="4" customWidth="1"/>
    <col min="14351" max="14351" width="14.85546875" style="4" customWidth="1"/>
    <col min="14352" max="14352" width="14.7109375" style="4" customWidth="1"/>
    <col min="14353" max="14592" width="11.42578125" style="4"/>
    <col min="14593" max="14593" width="8" style="4" customWidth="1"/>
    <col min="14594" max="14594" width="7.85546875" style="4" customWidth="1"/>
    <col min="14595" max="14604" width="7.28515625" style="4" customWidth="1"/>
    <col min="14605" max="14605" width="12.140625" style="4" customWidth="1"/>
    <col min="14606" max="14606" width="15.140625" style="4" customWidth="1"/>
    <col min="14607" max="14607" width="14.85546875" style="4" customWidth="1"/>
    <col min="14608" max="14608" width="14.7109375" style="4" customWidth="1"/>
    <col min="14609" max="14848" width="11.42578125" style="4"/>
    <col min="14849" max="14849" width="8" style="4" customWidth="1"/>
    <col min="14850" max="14850" width="7.85546875" style="4" customWidth="1"/>
    <col min="14851" max="14860" width="7.28515625" style="4" customWidth="1"/>
    <col min="14861" max="14861" width="12.140625" style="4" customWidth="1"/>
    <col min="14862" max="14862" width="15.140625" style="4" customWidth="1"/>
    <col min="14863" max="14863" width="14.85546875" style="4" customWidth="1"/>
    <col min="14864" max="14864" width="14.7109375" style="4" customWidth="1"/>
    <col min="14865" max="15104" width="11.42578125" style="4"/>
    <col min="15105" max="15105" width="8" style="4" customWidth="1"/>
    <col min="15106" max="15106" width="7.85546875" style="4" customWidth="1"/>
    <col min="15107" max="15116" width="7.28515625" style="4" customWidth="1"/>
    <col min="15117" max="15117" width="12.140625" style="4" customWidth="1"/>
    <col min="15118" max="15118" width="15.140625" style="4" customWidth="1"/>
    <col min="15119" max="15119" width="14.85546875" style="4" customWidth="1"/>
    <col min="15120" max="15120" width="14.7109375" style="4" customWidth="1"/>
    <col min="15121" max="15360" width="11.42578125" style="4"/>
    <col min="15361" max="15361" width="8" style="4" customWidth="1"/>
    <col min="15362" max="15362" width="7.85546875" style="4" customWidth="1"/>
    <col min="15363" max="15372" width="7.28515625" style="4" customWidth="1"/>
    <col min="15373" max="15373" width="12.140625" style="4" customWidth="1"/>
    <col min="15374" max="15374" width="15.140625" style="4" customWidth="1"/>
    <col min="15375" max="15375" width="14.85546875" style="4" customWidth="1"/>
    <col min="15376" max="15376" width="14.7109375" style="4" customWidth="1"/>
    <col min="15377" max="15616" width="11.42578125" style="4"/>
    <col min="15617" max="15617" width="8" style="4" customWidth="1"/>
    <col min="15618" max="15618" width="7.85546875" style="4" customWidth="1"/>
    <col min="15619" max="15628" width="7.28515625" style="4" customWidth="1"/>
    <col min="15629" max="15629" width="12.140625" style="4" customWidth="1"/>
    <col min="15630" max="15630" width="15.140625" style="4" customWidth="1"/>
    <col min="15631" max="15631" width="14.85546875" style="4" customWidth="1"/>
    <col min="15632" max="15632" width="14.7109375" style="4" customWidth="1"/>
    <col min="15633" max="15872" width="11.42578125" style="4"/>
    <col min="15873" max="15873" width="8" style="4" customWidth="1"/>
    <col min="15874" max="15874" width="7.85546875" style="4" customWidth="1"/>
    <col min="15875" max="15884" width="7.28515625" style="4" customWidth="1"/>
    <col min="15885" max="15885" width="12.140625" style="4" customWidth="1"/>
    <col min="15886" max="15886" width="15.140625" style="4" customWidth="1"/>
    <col min="15887" max="15887" width="14.85546875" style="4" customWidth="1"/>
    <col min="15888" max="15888" width="14.7109375" style="4" customWidth="1"/>
    <col min="15889" max="16128" width="11.42578125" style="4"/>
    <col min="16129" max="16129" width="8" style="4" customWidth="1"/>
    <col min="16130" max="16130" width="7.85546875" style="4" customWidth="1"/>
    <col min="16131" max="16140" width="7.28515625" style="4" customWidth="1"/>
    <col min="16141" max="16141" width="12.140625" style="4" customWidth="1"/>
    <col min="16142" max="16142" width="15.140625" style="4" customWidth="1"/>
    <col min="16143" max="16143" width="14.85546875" style="4" customWidth="1"/>
    <col min="16144" max="16144" width="14.7109375" style="4" customWidth="1"/>
    <col min="16145" max="16384" width="11.42578125" style="4"/>
  </cols>
  <sheetData>
    <row r="1" spans="1:16" ht="17.100000000000001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"/>
    </row>
    <row r="2" spans="1:16" ht="17.100000000000001" customHeight="1">
      <c r="A2" s="1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3"/>
    </row>
    <row r="3" spans="1:16" ht="17.100000000000001" customHeight="1">
      <c r="A3" s="5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7"/>
    </row>
    <row r="4" spans="1:16" ht="4.5" customHeight="1">
      <c r="A4" s="8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10"/>
      <c r="P4" s="11"/>
    </row>
    <row r="5" spans="1:16" ht="3" customHeight="1"/>
    <row r="6" spans="1:16">
      <c r="A6" s="14" t="s">
        <v>3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6" t="s">
        <v>4</v>
      </c>
      <c r="P6" s="17" t="s">
        <v>5</v>
      </c>
    </row>
    <row r="7" spans="1:16" ht="2.25" customHeight="1"/>
    <row r="8" spans="1:16">
      <c r="A8" s="18"/>
      <c r="B8" s="19" t="s">
        <v>6</v>
      </c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1"/>
      <c r="P8" s="22"/>
    </row>
    <row r="9" spans="1:16">
      <c r="A9" s="23" t="s">
        <v>7</v>
      </c>
      <c r="B9" s="24" t="s">
        <v>8</v>
      </c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6">
        <f>O10+O21+O28+O32+O40+O47+O58+O68</f>
        <v>2658830.2999999998</v>
      </c>
      <c r="P9" s="26">
        <f>P10+P21+P28+P32+P40+P47+P58+P68</f>
        <v>4817795.26</v>
      </c>
    </row>
    <row r="10" spans="1:16">
      <c r="A10" s="23" t="s">
        <v>9</v>
      </c>
      <c r="B10" s="24" t="s">
        <v>10</v>
      </c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6">
        <f>SUM(O11:O19)</f>
        <v>909881.28999999992</v>
      </c>
      <c r="P10" s="26">
        <f>SUM(P11:P19)</f>
        <v>2241749.77</v>
      </c>
    </row>
    <row r="11" spans="1:16">
      <c r="A11" s="27" t="s">
        <v>11</v>
      </c>
      <c r="B11" s="28" t="s">
        <v>12</v>
      </c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9">
        <v>0</v>
      </c>
      <c r="P11" s="30">
        <v>0</v>
      </c>
    </row>
    <row r="12" spans="1:16">
      <c r="A12" s="27" t="s">
        <v>13</v>
      </c>
      <c r="B12" s="28" t="s">
        <v>14</v>
      </c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9">
        <v>909474.83</v>
      </c>
      <c r="P12" s="30">
        <v>2212989.6</v>
      </c>
    </row>
    <row r="13" spans="1:16">
      <c r="A13" s="27" t="s">
        <v>15</v>
      </c>
      <c r="B13" s="28" t="s">
        <v>16</v>
      </c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9">
        <v>0</v>
      </c>
      <c r="P13" s="30">
        <v>0</v>
      </c>
    </row>
    <row r="14" spans="1:16">
      <c r="A14" s="27" t="s">
        <v>17</v>
      </c>
      <c r="B14" s="28" t="s">
        <v>18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9">
        <v>0</v>
      </c>
      <c r="P14" s="30">
        <v>0</v>
      </c>
    </row>
    <row r="15" spans="1:16">
      <c r="A15" s="27" t="s">
        <v>19</v>
      </c>
      <c r="B15" s="28" t="s">
        <v>20</v>
      </c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9">
        <v>0</v>
      </c>
      <c r="P15" s="30">
        <v>0</v>
      </c>
    </row>
    <row r="16" spans="1:16">
      <c r="A16" s="27" t="s">
        <v>21</v>
      </c>
      <c r="B16" s="28" t="s">
        <v>22</v>
      </c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9">
        <v>0</v>
      </c>
      <c r="P16" s="30">
        <v>0</v>
      </c>
    </row>
    <row r="17" spans="1:16">
      <c r="A17" s="27" t="s">
        <v>23</v>
      </c>
      <c r="B17" s="28" t="s">
        <v>24</v>
      </c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9">
        <v>406.46</v>
      </c>
      <c r="P17" s="30">
        <v>28760.17</v>
      </c>
    </row>
    <row r="18" spans="1:16">
      <c r="A18" s="31">
        <v>4118</v>
      </c>
      <c r="B18" s="32" t="s">
        <v>25</v>
      </c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9">
        <v>0</v>
      </c>
      <c r="P18" s="30">
        <v>0</v>
      </c>
    </row>
    <row r="19" spans="1:16">
      <c r="A19" s="27" t="s">
        <v>26</v>
      </c>
      <c r="B19" s="28" t="s">
        <v>27</v>
      </c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9">
        <v>0</v>
      </c>
      <c r="P19" s="30">
        <v>0</v>
      </c>
    </row>
    <row r="20" spans="1:16">
      <c r="A20" s="27"/>
      <c r="B20" s="28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9"/>
      <c r="P20" s="30"/>
    </row>
    <row r="21" spans="1:16">
      <c r="A21" s="23" t="s">
        <v>28</v>
      </c>
      <c r="B21" s="24" t="s">
        <v>29</v>
      </c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6">
        <f>SUM(O22:O26)</f>
        <v>0</v>
      </c>
      <c r="P21" s="26">
        <f>SUM(P22:P26)</f>
        <v>0</v>
      </c>
    </row>
    <row r="22" spans="1:16">
      <c r="A22" s="27" t="s">
        <v>30</v>
      </c>
      <c r="B22" s="28" t="s">
        <v>31</v>
      </c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9">
        <v>0</v>
      </c>
      <c r="P22" s="30">
        <v>0</v>
      </c>
    </row>
    <row r="23" spans="1:16">
      <c r="A23" s="27" t="s">
        <v>32</v>
      </c>
      <c r="B23" s="28" t="s">
        <v>33</v>
      </c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9">
        <v>0</v>
      </c>
      <c r="P23" s="30">
        <v>0</v>
      </c>
    </row>
    <row r="24" spans="1:16">
      <c r="A24" s="27" t="s">
        <v>34</v>
      </c>
      <c r="B24" s="28" t="s">
        <v>35</v>
      </c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9">
        <v>0</v>
      </c>
      <c r="P24" s="30">
        <v>0</v>
      </c>
    </row>
    <row r="25" spans="1:16">
      <c r="A25" s="27" t="s">
        <v>36</v>
      </c>
      <c r="B25" s="28" t="s">
        <v>37</v>
      </c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9">
        <v>0</v>
      </c>
      <c r="P25" s="30">
        <v>0</v>
      </c>
    </row>
    <row r="26" spans="1:16">
      <c r="A26" s="27" t="s">
        <v>38</v>
      </c>
      <c r="B26" s="28" t="s">
        <v>39</v>
      </c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9">
        <v>0</v>
      </c>
      <c r="P26" s="30">
        <v>0</v>
      </c>
    </row>
    <row r="27" spans="1:16">
      <c r="A27" s="27"/>
      <c r="B27" s="28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9"/>
      <c r="P27" s="30"/>
    </row>
    <row r="28" spans="1:16">
      <c r="A28" s="23" t="s">
        <v>40</v>
      </c>
      <c r="B28" s="24" t="s">
        <v>41</v>
      </c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6">
        <f>SUM(O29:O30)</f>
        <v>0</v>
      </c>
      <c r="P28" s="26">
        <f>SUM(P29:P30)</f>
        <v>0</v>
      </c>
    </row>
    <row r="29" spans="1:16">
      <c r="A29" s="27" t="s">
        <v>42</v>
      </c>
      <c r="B29" s="28" t="s">
        <v>43</v>
      </c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9">
        <v>0</v>
      </c>
      <c r="P29" s="30">
        <v>0</v>
      </c>
    </row>
    <row r="30" spans="1:16">
      <c r="A30" s="31">
        <v>4132</v>
      </c>
      <c r="B30" s="32" t="s">
        <v>44</v>
      </c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9">
        <v>0</v>
      </c>
      <c r="P30" s="30">
        <v>0</v>
      </c>
    </row>
    <row r="31" spans="1:16">
      <c r="A31" s="27"/>
      <c r="B31" s="28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9"/>
      <c r="P31" s="30"/>
    </row>
    <row r="32" spans="1:16">
      <c r="A32" s="23" t="s">
        <v>45</v>
      </c>
      <c r="B32" s="24" t="s">
        <v>46</v>
      </c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6">
        <f>SUM(O33:O38)</f>
        <v>1662840.43</v>
      </c>
      <c r="P32" s="26">
        <f>SUM(P33:P38)</f>
        <v>2392897.7200000002</v>
      </c>
    </row>
    <row r="33" spans="1:16">
      <c r="A33" s="27" t="s">
        <v>47</v>
      </c>
      <c r="B33" s="28" t="s">
        <v>48</v>
      </c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9">
        <v>7966.48</v>
      </c>
      <c r="P33" s="30">
        <v>157820.18</v>
      </c>
    </row>
    <row r="34" spans="1:16">
      <c r="A34" s="27" t="s">
        <v>49</v>
      </c>
      <c r="B34" s="28" t="s">
        <v>50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9">
        <v>0</v>
      </c>
      <c r="P34" s="30">
        <v>0</v>
      </c>
    </row>
    <row r="35" spans="1:16">
      <c r="A35" s="27" t="s">
        <v>51</v>
      </c>
      <c r="B35" s="28" t="s">
        <v>52</v>
      </c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9">
        <v>1574918.28</v>
      </c>
      <c r="P35" s="30">
        <v>2076669.92</v>
      </c>
    </row>
    <row r="36" spans="1:16">
      <c r="A36" s="27" t="s">
        <v>53</v>
      </c>
      <c r="B36" s="28" t="s">
        <v>54</v>
      </c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9">
        <v>13.71</v>
      </c>
      <c r="P36" s="30">
        <v>16071.94</v>
      </c>
    </row>
    <row r="37" spans="1:16">
      <c r="A37" s="31">
        <v>4145</v>
      </c>
      <c r="B37" s="32" t="s">
        <v>55</v>
      </c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9">
        <v>0</v>
      </c>
      <c r="P37" s="30">
        <v>0</v>
      </c>
    </row>
    <row r="38" spans="1:16">
      <c r="A38" s="27" t="s">
        <v>56</v>
      </c>
      <c r="B38" s="28" t="s">
        <v>57</v>
      </c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9">
        <v>79941.960000000006</v>
      </c>
      <c r="P38" s="30">
        <v>142335.67999999999</v>
      </c>
    </row>
    <row r="39" spans="1:16">
      <c r="A39" s="27"/>
      <c r="B39" s="28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9"/>
      <c r="P39" s="30"/>
    </row>
    <row r="40" spans="1:16">
      <c r="A40" s="23" t="s">
        <v>58</v>
      </c>
      <c r="B40" s="24" t="s">
        <v>59</v>
      </c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6">
        <f>SUM(O41:O45)</f>
        <v>22712.560000000001</v>
      </c>
      <c r="P40" s="26">
        <f>SUM(P41:P45)</f>
        <v>174747.77</v>
      </c>
    </row>
    <row r="41" spans="1:16">
      <c r="A41" s="27" t="s">
        <v>60</v>
      </c>
      <c r="B41" s="28" t="s">
        <v>59</v>
      </c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9">
        <v>22712.560000000001</v>
      </c>
      <c r="P41" s="30">
        <v>0</v>
      </c>
    </row>
    <row r="42" spans="1:16">
      <c r="A42" s="27" t="s">
        <v>61</v>
      </c>
      <c r="B42" s="28" t="s">
        <v>62</v>
      </c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9">
        <v>0</v>
      </c>
      <c r="P42" s="30">
        <v>0</v>
      </c>
    </row>
    <row r="43" spans="1:16">
      <c r="A43" s="27" t="s">
        <v>63</v>
      </c>
      <c r="B43" s="28" t="s">
        <v>64</v>
      </c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9">
        <v>0</v>
      </c>
      <c r="P43" s="30">
        <v>0</v>
      </c>
    </row>
    <row r="44" spans="1:16">
      <c r="A44" s="31">
        <v>4154</v>
      </c>
      <c r="B44" s="32" t="s">
        <v>65</v>
      </c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9">
        <v>0</v>
      </c>
      <c r="P44" s="30">
        <v>0</v>
      </c>
    </row>
    <row r="45" spans="1:16">
      <c r="A45" s="27" t="s">
        <v>66</v>
      </c>
      <c r="B45" s="28" t="s">
        <v>67</v>
      </c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9">
        <v>0</v>
      </c>
      <c r="P45" s="30">
        <v>174747.77</v>
      </c>
    </row>
    <row r="46" spans="1:16">
      <c r="A46" s="27"/>
      <c r="B46" s="28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9"/>
      <c r="P46" s="30"/>
    </row>
    <row r="47" spans="1:16">
      <c r="A47" s="23" t="s">
        <v>68</v>
      </c>
      <c r="B47" s="24" t="s">
        <v>69</v>
      </c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6">
        <f>SUM(O48:O56)</f>
        <v>63396.02</v>
      </c>
      <c r="P47" s="26">
        <f>SUM(P48:P56)</f>
        <v>8400</v>
      </c>
    </row>
    <row r="48" spans="1:16">
      <c r="A48" s="27" t="s">
        <v>70</v>
      </c>
      <c r="B48" s="28" t="s">
        <v>71</v>
      </c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9">
        <v>0</v>
      </c>
      <c r="P48" s="30">
        <v>0</v>
      </c>
    </row>
    <row r="49" spans="1:16">
      <c r="A49" s="27" t="s">
        <v>72</v>
      </c>
      <c r="B49" s="28" t="s">
        <v>73</v>
      </c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9">
        <v>4600</v>
      </c>
      <c r="P49" s="30">
        <v>3400</v>
      </c>
    </row>
    <row r="50" spans="1:16">
      <c r="A50" s="27" t="s">
        <v>74</v>
      </c>
      <c r="B50" s="28" t="s">
        <v>75</v>
      </c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9">
        <v>0</v>
      </c>
      <c r="P50" s="30">
        <v>0</v>
      </c>
    </row>
    <row r="51" spans="1:16">
      <c r="A51" s="27" t="s">
        <v>76</v>
      </c>
      <c r="B51" s="28" t="s">
        <v>77</v>
      </c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9">
        <v>0</v>
      </c>
      <c r="P51" s="30">
        <v>0</v>
      </c>
    </row>
    <row r="52" spans="1:16">
      <c r="A52" s="27" t="s">
        <v>78</v>
      </c>
      <c r="B52" s="28" t="s">
        <v>79</v>
      </c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9">
        <v>58796.02</v>
      </c>
      <c r="P52" s="30">
        <v>0</v>
      </c>
    </row>
    <row r="53" spans="1:16">
      <c r="A53" s="27" t="s">
        <v>80</v>
      </c>
      <c r="B53" s="28" t="s">
        <v>81</v>
      </c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9">
        <v>0</v>
      </c>
      <c r="P53" s="30">
        <v>0</v>
      </c>
    </row>
    <row r="54" spans="1:16">
      <c r="A54" s="27" t="s">
        <v>82</v>
      </c>
      <c r="B54" s="28" t="s">
        <v>83</v>
      </c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9">
        <v>0</v>
      </c>
      <c r="P54" s="30">
        <v>5000</v>
      </c>
    </row>
    <row r="55" spans="1:16">
      <c r="A55" s="27" t="s">
        <v>84</v>
      </c>
      <c r="B55" s="28" t="s">
        <v>85</v>
      </c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9">
        <v>0</v>
      </c>
      <c r="P55" s="30">
        <v>0</v>
      </c>
    </row>
    <row r="56" spans="1:16">
      <c r="A56" s="27" t="s">
        <v>86</v>
      </c>
      <c r="B56" s="28" t="s">
        <v>87</v>
      </c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9">
        <v>0</v>
      </c>
      <c r="P56" s="30">
        <v>0</v>
      </c>
    </row>
    <row r="57" spans="1:16">
      <c r="A57" s="27"/>
      <c r="B57" s="28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9"/>
      <c r="P57" s="30"/>
    </row>
    <row r="58" spans="1:16">
      <c r="A58" s="23" t="s">
        <v>88</v>
      </c>
      <c r="B58" s="24" t="s">
        <v>89</v>
      </c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6">
        <f>SUM(O59:O66)</f>
        <v>0</v>
      </c>
      <c r="P58" s="26">
        <f>SUM(P59:P66)</f>
        <v>0</v>
      </c>
    </row>
    <row r="59" spans="1:16">
      <c r="A59" s="27" t="s">
        <v>90</v>
      </c>
      <c r="B59" s="28" t="s">
        <v>91</v>
      </c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9">
        <v>0</v>
      </c>
      <c r="P59" s="30">
        <v>0</v>
      </c>
    </row>
    <row r="60" spans="1:16">
      <c r="A60" s="27" t="s">
        <v>92</v>
      </c>
      <c r="B60" s="28" t="s">
        <v>93</v>
      </c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9">
        <v>0</v>
      </c>
      <c r="P60" s="30">
        <v>0</v>
      </c>
    </row>
    <row r="61" spans="1:16">
      <c r="A61" s="27" t="s">
        <v>94</v>
      </c>
      <c r="B61" s="28" t="s">
        <v>95</v>
      </c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9">
        <v>0</v>
      </c>
      <c r="P61" s="30">
        <v>0</v>
      </c>
    </row>
    <row r="62" spans="1:16">
      <c r="A62" s="27" t="s">
        <v>96</v>
      </c>
      <c r="B62" s="28" t="s">
        <v>97</v>
      </c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9">
        <v>0</v>
      </c>
      <c r="P62" s="30">
        <v>0</v>
      </c>
    </row>
    <row r="63" spans="1:16">
      <c r="A63" s="31" t="s">
        <v>98</v>
      </c>
      <c r="B63" s="32" t="s">
        <v>99</v>
      </c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9">
        <v>0</v>
      </c>
      <c r="P63" s="30">
        <v>0</v>
      </c>
    </row>
    <row r="64" spans="1:16">
      <c r="A64" s="31" t="s">
        <v>100</v>
      </c>
      <c r="B64" s="32" t="s">
        <v>101</v>
      </c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9">
        <v>0</v>
      </c>
      <c r="P64" s="30">
        <v>0</v>
      </c>
    </row>
    <row r="65" spans="1:16">
      <c r="A65" s="31" t="s">
        <v>102</v>
      </c>
      <c r="B65" s="32" t="s">
        <v>103</v>
      </c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9">
        <v>0</v>
      </c>
      <c r="P65" s="30">
        <v>0</v>
      </c>
    </row>
    <row r="66" spans="1:16">
      <c r="A66" s="31" t="s">
        <v>104</v>
      </c>
      <c r="B66" s="32" t="s">
        <v>105</v>
      </c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9">
        <v>0</v>
      </c>
      <c r="P66" s="30">
        <v>0</v>
      </c>
    </row>
    <row r="67" spans="1:16">
      <c r="A67" s="27"/>
      <c r="B67" s="28"/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9"/>
      <c r="P67" s="30"/>
    </row>
    <row r="68" spans="1:16">
      <c r="A68" s="23" t="s">
        <v>106</v>
      </c>
      <c r="B68" s="24" t="s">
        <v>107</v>
      </c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6">
        <f>SUM(O69:O70)</f>
        <v>0</v>
      </c>
      <c r="P68" s="26">
        <f>SUM(P69:P70)</f>
        <v>0</v>
      </c>
    </row>
    <row r="69" spans="1:16">
      <c r="A69" s="27" t="s">
        <v>108</v>
      </c>
      <c r="B69" s="28" t="s">
        <v>109</v>
      </c>
      <c r="C69" s="25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9">
        <v>0</v>
      </c>
      <c r="P69" s="30">
        <v>0</v>
      </c>
    </row>
    <row r="70" spans="1:16">
      <c r="A70" s="27" t="s">
        <v>110</v>
      </c>
      <c r="B70" s="28" t="s">
        <v>111</v>
      </c>
      <c r="C70" s="25"/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9">
        <v>0</v>
      </c>
      <c r="P70" s="30">
        <v>0</v>
      </c>
    </row>
    <row r="71" spans="1:16">
      <c r="A71" s="27"/>
      <c r="B71" s="28" t="s">
        <v>112</v>
      </c>
      <c r="C71" s="25"/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9"/>
      <c r="P71" s="30"/>
    </row>
    <row r="72" spans="1:16">
      <c r="A72" s="27"/>
      <c r="B72" s="28"/>
      <c r="C72" s="25"/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9"/>
      <c r="P72" s="30"/>
    </row>
    <row r="73" spans="1:16">
      <c r="A73" s="23" t="s">
        <v>113</v>
      </c>
      <c r="B73" s="24" t="s">
        <v>114</v>
      </c>
      <c r="C73" s="25"/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6">
        <f>O74+O81</f>
        <v>2306829.83</v>
      </c>
      <c r="P73" s="26">
        <f>P74+P81</f>
        <v>31293223.149999999</v>
      </c>
    </row>
    <row r="74" spans="1:16">
      <c r="A74" s="23" t="s">
        <v>115</v>
      </c>
      <c r="B74" s="24" t="s">
        <v>116</v>
      </c>
      <c r="C74" s="25"/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6">
        <f>SUM(O75:O78)</f>
        <v>2288329.83</v>
      </c>
      <c r="P74" s="26">
        <f>SUM(P75:P78)</f>
        <v>31248739.149999999</v>
      </c>
    </row>
    <row r="75" spans="1:16">
      <c r="A75" s="27" t="s">
        <v>117</v>
      </c>
      <c r="B75" s="28" t="s">
        <v>118</v>
      </c>
      <c r="C75" s="25"/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9">
        <v>1772978.32</v>
      </c>
      <c r="P75" s="30">
        <v>22491536.699999999</v>
      </c>
    </row>
    <row r="76" spans="1:16">
      <c r="A76" s="27" t="s">
        <v>119</v>
      </c>
      <c r="B76" s="28" t="s">
        <v>120</v>
      </c>
      <c r="C76" s="25"/>
      <c r="D76" s="25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9">
        <v>515351.51</v>
      </c>
      <c r="P76" s="30">
        <v>4981340.38</v>
      </c>
    </row>
    <row r="77" spans="1:16">
      <c r="A77" s="27" t="s">
        <v>121</v>
      </c>
      <c r="B77" s="28" t="s">
        <v>122</v>
      </c>
      <c r="C77" s="25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9">
        <v>0</v>
      </c>
      <c r="P77" s="30">
        <v>3775862.07</v>
      </c>
    </row>
    <row r="78" spans="1:16">
      <c r="A78" s="27">
        <v>4214</v>
      </c>
      <c r="B78" s="28" t="s">
        <v>123</v>
      </c>
      <c r="C78" s="25"/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9">
        <v>0</v>
      </c>
      <c r="P78" s="30">
        <v>0</v>
      </c>
    </row>
    <row r="79" spans="1:16">
      <c r="A79" s="31">
        <v>4215</v>
      </c>
      <c r="B79" s="32" t="s">
        <v>124</v>
      </c>
      <c r="C79" s="25"/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9">
        <v>0</v>
      </c>
      <c r="P79" s="30">
        <v>0</v>
      </c>
    </row>
    <row r="80" spans="1:16">
      <c r="A80" s="27"/>
      <c r="B80" s="28"/>
      <c r="C80" s="25"/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9"/>
      <c r="P80" s="30"/>
    </row>
    <row r="81" spans="1:16">
      <c r="A81" s="23" t="s">
        <v>125</v>
      </c>
      <c r="B81" s="24" t="s">
        <v>126</v>
      </c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6">
        <f>SUM(O82:O88)</f>
        <v>18500</v>
      </c>
      <c r="P81" s="26">
        <f>SUM(P82:P88)</f>
        <v>44484</v>
      </c>
    </row>
    <row r="82" spans="1:16">
      <c r="A82" s="27" t="s">
        <v>127</v>
      </c>
      <c r="B82" s="28" t="s">
        <v>128</v>
      </c>
      <c r="C82" s="25"/>
      <c r="D82" s="25"/>
      <c r="E82" s="25"/>
      <c r="F82" s="25"/>
      <c r="G82" s="25"/>
      <c r="H82" s="25"/>
      <c r="I82" s="25"/>
      <c r="J82" s="25"/>
      <c r="K82" s="25"/>
      <c r="L82" s="25"/>
      <c r="M82" s="25"/>
      <c r="N82" s="25"/>
      <c r="O82" s="29">
        <v>0</v>
      </c>
      <c r="P82" s="30">
        <v>0</v>
      </c>
    </row>
    <row r="83" spans="1:16">
      <c r="A83" s="27" t="s">
        <v>129</v>
      </c>
      <c r="B83" s="28" t="s">
        <v>130</v>
      </c>
      <c r="C83" s="25"/>
      <c r="D83" s="25"/>
      <c r="E83" s="25"/>
      <c r="F83" s="25"/>
      <c r="G83" s="25"/>
      <c r="H83" s="25"/>
      <c r="I83" s="25"/>
      <c r="J83" s="25"/>
      <c r="K83" s="25"/>
      <c r="L83" s="25"/>
      <c r="M83" s="25"/>
      <c r="N83" s="25"/>
      <c r="O83" s="29">
        <v>0</v>
      </c>
      <c r="P83" s="30">
        <v>0</v>
      </c>
    </row>
    <row r="84" spans="1:16">
      <c r="A84" s="27" t="s">
        <v>131</v>
      </c>
      <c r="B84" s="28" t="s">
        <v>132</v>
      </c>
      <c r="C84" s="25"/>
      <c r="D84" s="25"/>
      <c r="E84" s="25"/>
      <c r="F84" s="25"/>
      <c r="G84" s="25"/>
      <c r="H84" s="25"/>
      <c r="I84" s="25"/>
      <c r="J84" s="25"/>
      <c r="K84" s="25"/>
      <c r="L84" s="25"/>
      <c r="M84" s="25"/>
      <c r="N84" s="25"/>
      <c r="O84" s="29">
        <v>18500</v>
      </c>
      <c r="P84" s="30">
        <v>0</v>
      </c>
    </row>
    <row r="85" spans="1:16">
      <c r="A85" s="27" t="s">
        <v>133</v>
      </c>
      <c r="B85" s="28" t="s">
        <v>134</v>
      </c>
      <c r="C85" s="25"/>
      <c r="D85" s="25"/>
      <c r="E85" s="25"/>
      <c r="F85" s="25"/>
      <c r="G85" s="25"/>
      <c r="H85" s="25"/>
      <c r="I85" s="25"/>
      <c r="J85" s="25"/>
      <c r="K85" s="25"/>
      <c r="L85" s="25"/>
      <c r="M85" s="25"/>
      <c r="N85" s="25"/>
      <c r="O85" s="29">
        <v>0</v>
      </c>
      <c r="P85" s="30">
        <v>44484</v>
      </c>
    </row>
    <row r="86" spans="1:16">
      <c r="A86" s="27" t="s">
        <v>135</v>
      </c>
      <c r="B86" s="28" t="s">
        <v>136</v>
      </c>
      <c r="C86" s="25"/>
      <c r="D86" s="25"/>
      <c r="E86" s="25"/>
      <c r="F86" s="25"/>
      <c r="G86" s="25"/>
      <c r="H86" s="25"/>
      <c r="I86" s="25"/>
      <c r="J86" s="25"/>
      <c r="K86" s="25"/>
      <c r="L86" s="25"/>
      <c r="M86" s="25"/>
      <c r="N86" s="25"/>
      <c r="O86" s="29">
        <v>0</v>
      </c>
      <c r="P86" s="30">
        <v>0</v>
      </c>
    </row>
    <row r="87" spans="1:16">
      <c r="A87" s="27">
        <v>4226</v>
      </c>
      <c r="B87" s="33" t="s">
        <v>137</v>
      </c>
      <c r="C87" s="25"/>
      <c r="D87" s="25"/>
      <c r="E87" s="25"/>
      <c r="F87" s="25"/>
      <c r="G87" s="25"/>
      <c r="H87" s="25"/>
      <c r="I87" s="25"/>
      <c r="J87" s="25"/>
      <c r="K87" s="25"/>
      <c r="L87" s="25"/>
      <c r="M87" s="25"/>
      <c r="N87" s="25"/>
      <c r="O87" s="29">
        <v>0</v>
      </c>
      <c r="P87" s="30">
        <v>0</v>
      </c>
    </row>
    <row r="88" spans="1:16">
      <c r="A88" s="31">
        <v>4227</v>
      </c>
      <c r="B88" s="34" t="s">
        <v>138</v>
      </c>
      <c r="C88" s="25"/>
      <c r="D88" s="25"/>
      <c r="E88" s="25"/>
      <c r="F88" s="25"/>
      <c r="G88" s="25"/>
      <c r="H88" s="25"/>
      <c r="I88" s="25"/>
      <c r="J88" s="25"/>
      <c r="K88" s="25"/>
      <c r="L88" s="25"/>
      <c r="M88" s="25"/>
      <c r="N88" s="25"/>
      <c r="O88" s="29">
        <v>0</v>
      </c>
      <c r="P88" s="30">
        <v>0</v>
      </c>
    </row>
    <row r="89" spans="1:16">
      <c r="A89" s="27"/>
      <c r="B89" s="28"/>
      <c r="C89" s="25"/>
      <c r="D89" s="25"/>
      <c r="E89" s="25"/>
      <c r="F89" s="25"/>
      <c r="G89" s="25"/>
      <c r="H89" s="25"/>
      <c r="I89" s="25"/>
      <c r="J89" s="25"/>
      <c r="K89" s="25"/>
      <c r="L89" s="25"/>
      <c r="M89" s="25"/>
      <c r="N89" s="25"/>
      <c r="O89" s="29"/>
      <c r="P89" s="30"/>
    </row>
    <row r="90" spans="1:16">
      <c r="A90" s="23" t="s">
        <v>139</v>
      </c>
      <c r="B90" s="24" t="s">
        <v>140</v>
      </c>
      <c r="C90" s="25"/>
      <c r="D90" s="25"/>
      <c r="E90" s="25"/>
      <c r="F90" s="25"/>
      <c r="G90" s="25"/>
      <c r="H90" s="25"/>
      <c r="I90" s="25"/>
      <c r="J90" s="25"/>
      <c r="K90" s="25"/>
      <c r="L90" s="25"/>
      <c r="M90" s="25"/>
      <c r="N90" s="25"/>
      <c r="O90" s="26">
        <f>O91+O95+O102+O105+O108</f>
        <v>-624758.48</v>
      </c>
      <c r="P90" s="26">
        <f>P91+P95+P102+P105+P108</f>
        <v>-204375.71</v>
      </c>
    </row>
    <row r="91" spans="1:16">
      <c r="A91" s="23" t="s">
        <v>141</v>
      </c>
      <c r="B91" s="24" t="s">
        <v>142</v>
      </c>
      <c r="C91" s="25"/>
      <c r="D91" s="25"/>
      <c r="E91" s="25"/>
      <c r="F91" s="25"/>
      <c r="G91" s="25"/>
      <c r="H91" s="25"/>
      <c r="I91" s="25"/>
      <c r="J91" s="25"/>
      <c r="K91" s="25"/>
      <c r="L91" s="25"/>
      <c r="M91" s="25"/>
      <c r="N91" s="25"/>
      <c r="O91" s="26">
        <f>SUM(O92:O93)</f>
        <v>0</v>
      </c>
      <c r="P91" s="26">
        <f>SUM(P92:P93)</f>
        <v>0</v>
      </c>
    </row>
    <row r="92" spans="1:16">
      <c r="A92" s="27" t="s">
        <v>143</v>
      </c>
      <c r="B92" s="28" t="s">
        <v>144</v>
      </c>
      <c r="C92" s="25"/>
      <c r="D92" s="25"/>
      <c r="E92" s="25"/>
      <c r="F92" s="25"/>
      <c r="G92" s="25"/>
      <c r="H92" s="25"/>
      <c r="I92" s="25"/>
      <c r="J92" s="25"/>
      <c r="K92" s="25"/>
      <c r="L92" s="25"/>
      <c r="M92" s="25"/>
      <c r="N92" s="25"/>
      <c r="O92" s="29">
        <v>0</v>
      </c>
      <c r="P92" s="30">
        <v>0</v>
      </c>
    </row>
    <row r="93" spans="1:16">
      <c r="A93" s="27" t="s">
        <v>145</v>
      </c>
      <c r="B93" s="28" t="s">
        <v>146</v>
      </c>
      <c r="C93" s="25"/>
      <c r="D93" s="25"/>
      <c r="E93" s="25"/>
      <c r="F93" s="25"/>
      <c r="G93" s="25"/>
      <c r="H93" s="25"/>
      <c r="I93" s="25"/>
      <c r="J93" s="25"/>
      <c r="K93" s="25"/>
      <c r="L93" s="25"/>
      <c r="M93" s="25"/>
      <c r="N93" s="25"/>
      <c r="O93" s="29">
        <v>0</v>
      </c>
      <c r="P93" s="30">
        <v>0</v>
      </c>
    </row>
    <row r="94" spans="1:16">
      <c r="A94" s="27"/>
      <c r="B94" s="28"/>
      <c r="C94" s="25"/>
      <c r="D94" s="25"/>
      <c r="E94" s="25"/>
      <c r="F94" s="25"/>
      <c r="G94" s="25"/>
      <c r="H94" s="25"/>
      <c r="I94" s="25"/>
      <c r="J94" s="25"/>
      <c r="K94" s="25"/>
      <c r="L94" s="25"/>
      <c r="M94" s="25"/>
      <c r="N94" s="25"/>
      <c r="O94" s="29"/>
      <c r="P94" s="30"/>
    </row>
    <row r="95" spans="1:16">
      <c r="A95" s="23" t="s">
        <v>147</v>
      </c>
      <c r="B95" s="24" t="s">
        <v>148</v>
      </c>
      <c r="C95" s="25"/>
      <c r="D95" s="25"/>
      <c r="E95" s="25"/>
      <c r="F95" s="25"/>
      <c r="G95" s="25"/>
      <c r="H95" s="25"/>
      <c r="I95" s="25"/>
      <c r="J95" s="25"/>
      <c r="K95" s="25"/>
      <c r="L95" s="25"/>
      <c r="M95" s="25"/>
      <c r="N95" s="25"/>
      <c r="O95" s="26">
        <f>SUM(O96:O100)</f>
        <v>0</v>
      </c>
      <c r="P95" s="26">
        <f>SUM(P96:P100)</f>
        <v>0</v>
      </c>
    </row>
    <row r="96" spans="1:16">
      <c r="A96" s="27" t="s">
        <v>149</v>
      </c>
      <c r="B96" s="28" t="s">
        <v>150</v>
      </c>
      <c r="C96" s="25"/>
      <c r="D96" s="25"/>
      <c r="E96" s="25"/>
      <c r="F96" s="25"/>
      <c r="G96" s="25"/>
      <c r="H96" s="25"/>
      <c r="I96" s="25"/>
      <c r="J96" s="25"/>
      <c r="K96" s="25"/>
      <c r="L96" s="25"/>
      <c r="M96" s="25"/>
      <c r="N96" s="25"/>
      <c r="O96" s="29">
        <v>0</v>
      </c>
      <c r="P96" s="30">
        <v>0</v>
      </c>
    </row>
    <row r="97" spans="1:16">
      <c r="A97" s="27" t="s">
        <v>151</v>
      </c>
      <c r="B97" s="28" t="s">
        <v>152</v>
      </c>
      <c r="C97" s="25"/>
      <c r="D97" s="25"/>
      <c r="E97" s="25"/>
      <c r="F97" s="25"/>
      <c r="G97" s="25"/>
      <c r="H97" s="25"/>
      <c r="I97" s="25"/>
      <c r="J97" s="25"/>
      <c r="K97" s="25"/>
      <c r="L97" s="25"/>
      <c r="M97" s="25"/>
      <c r="N97" s="25"/>
      <c r="O97" s="29">
        <v>0</v>
      </c>
      <c r="P97" s="30">
        <v>0</v>
      </c>
    </row>
    <row r="98" spans="1:16">
      <c r="A98" s="27" t="s">
        <v>153</v>
      </c>
      <c r="B98" s="28" t="s">
        <v>154</v>
      </c>
      <c r="C98" s="25"/>
      <c r="D98" s="25"/>
      <c r="E98" s="25"/>
      <c r="F98" s="25"/>
      <c r="G98" s="25"/>
      <c r="H98" s="25"/>
      <c r="I98" s="25"/>
      <c r="J98" s="25"/>
      <c r="K98" s="25"/>
      <c r="L98" s="25"/>
      <c r="M98" s="25"/>
      <c r="N98" s="25"/>
      <c r="O98" s="29">
        <v>0</v>
      </c>
      <c r="P98" s="30">
        <v>0</v>
      </c>
    </row>
    <row r="99" spans="1:16">
      <c r="A99" s="27" t="s">
        <v>155</v>
      </c>
      <c r="B99" s="28" t="s">
        <v>156</v>
      </c>
      <c r="C99" s="25"/>
      <c r="D99" s="25"/>
      <c r="E99" s="25"/>
      <c r="F99" s="25"/>
      <c r="G99" s="25"/>
      <c r="H99" s="25"/>
      <c r="I99" s="25"/>
      <c r="J99" s="25"/>
      <c r="K99" s="25"/>
      <c r="L99" s="25"/>
      <c r="M99" s="25"/>
      <c r="N99" s="25"/>
      <c r="O99" s="29">
        <v>0</v>
      </c>
      <c r="P99" s="30">
        <v>0</v>
      </c>
    </row>
    <row r="100" spans="1:16">
      <c r="A100" s="27" t="s">
        <v>157</v>
      </c>
      <c r="B100" s="28" t="s">
        <v>158</v>
      </c>
      <c r="C100" s="25"/>
      <c r="D100" s="25"/>
      <c r="E100" s="25"/>
      <c r="F100" s="25"/>
      <c r="G100" s="25"/>
      <c r="H100" s="25"/>
      <c r="I100" s="25"/>
      <c r="J100" s="25"/>
      <c r="K100" s="25"/>
      <c r="L100" s="25"/>
      <c r="M100" s="25"/>
      <c r="N100" s="25"/>
      <c r="O100" s="29">
        <v>0</v>
      </c>
      <c r="P100" s="30">
        <v>0</v>
      </c>
    </row>
    <row r="101" spans="1:16">
      <c r="A101" s="27"/>
      <c r="B101" s="28"/>
      <c r="C101" s="25"/>
      <c r="D101" s="25"/>
      <c r="E101" s="25"/>
      <c r="F101" s="25"/>
      <c r="G101" s="25"/>
      <c r="H101" s="25"/>
      <c r="I101" s="25"/>
      <c r="J101" s="25"/>
      <c r="K101" s="25"/>
      <c r="L101" s="25"/>
      <c r="M101" s="25"/>
      <c r="N101" s="25"/>
      <c r="O101" s="29"/>
      <c r="P101" s="30"/>
    </row>
    <row r="102" spans="1:16">
      <c r="A102" s="23" t="s">
        <v>159</v>
      </c>
      <c r="B102" s="24" t="s">
        <v>160</v>
      </c>
      <c r="C102" s="25"/>
      <c r="D102" s="25"/>
      <c r="E102" s="25"/>
      <c r="F102" s="25"/>
      <c r="G102" s="25"/>
      <c r="H102" s="25"/>
      <c r="I102" s="25"/>
      <c r="J102" s="25"/>
      <c r="K102" s="25"/>
      <c r="L102" s="25"/>
      <c r="M102" s="25"/>
      <c r="N102" s="25"/>
      <c r="O102" s="26">
        <f>O103</f>
        <v>0</v>
      </c>
      <c r="P102" s="35">
        <f>P103</f>
        <v>0</v>
      </c>
    </row>
    <row r="103" spans="1:16">
      <c r="A103" s="31">
        <v>4331</v>
      </c>
      <c r="B103" s="32" t="s">
        <v>160</v>
      </c>
      <c r="C103" s="25"/>
      <c r="D103" s="25"/>
      <c r="E103" s="25"/>
      <c r="F103" s="25"/>
      <c r="G103" s="25"/>
      <c r="H103" s="25"/>
      <c r="I103" s="25"/>
      <c r="J103" s="25"/>
      <c r="K103" s="25"/>
      <c r="L103" s="25"/>
      <c r="M103" s="25"/>
      <c r="N103" s="25"/>
      <c r="O103" s="29">
        <v>0</v>
      </c>
      <c r="P103" s="30">
        <v>0</v>
      </c>
    </row>
    <row r="104" spans="1:16">
      <c r="A104" s="23"/>
      <c r="B104" s="24"/>
      <c r="C104" s="25"/>
      <c r="D104" s="25"/>
      <c r="E104" s="25"/>
      <c r="F104" s="25"/>
      <c r="G104" s="25"/>
      <c r="H104" s="25"/>
      <c r="I104" s="25"/>
      <c r="J104" s="25"/>
      <c r="K104" s="25"/>
      <c r="L104" s="25"/>
      <c r="M104" s="25"/>
      <c r="N104" s="25"/>
      <c r="O104" s="36"/>
      <c r="P104" s="37"/>
    </row>
    <row r="105" spans="1:16">
      <c r="A105" s="23" t="s">
        <v>161</v>
      </c>
      <c r="B105" s="24" t="s">
        <v>162</v>
      </c>
      <c r="C105" s="25"/>
      <c r="D105" s="25"/>
      <c r="E105" s="25"/>
      <c r="F105" s="25"/>
      <c r="G105" s="25"/>
      <c r="H105" s="25"/>
      <c r="I105" s="25"/>
      <c r="J105" s="25"/>
      <c r="K105" s="25"/>
      <c r="L105" s="25"/>
      <c r="M105" s="25"/>
      <c r="N105" s="25"/>
      <c r="O105" s="26">
        <f>O106</f>
        <v>0</v>
      </c>
      <c r="P105" s="26">
        <f>P106</f>
        <v>0</v>
      </c>
    </row>
    <row r="106" spans="1:16">
      <c r="A106" s="27" t="s">
        <v>163</v>
      </c>
      <c r="B106" s="28" t="s">
        <v>162</v>
      </c>
      <c r="C106" s="25"/>
      <c r="D106" s="25"/>
      <c r="E106" s="25"/>
      <c r="F106" s="25"/>
      <c r="G106" s="25"/>
      <c r="H106" s="25"/>
      <c r="I106" s="25"/>
      <c r="J106" s="25"/>
      <c r="K106" s="25"/>
      <c r="L106" s="25"/>
      <c r="M106" s="25"/>
      <c r="N106" s="25"/>
      <c r="O106" s="29">
        <v>0</v>
      </c>
      <c r="P106" s="30">
        <v>0</v>
      </c>
    </row>
    <row r="107" spans="1:16">
      <c r="A107" s="27"/>
      <c r="B107" s="28"/>
      <c r="C107" s="25"/>
      <c r="D107" s="25"/>
      <c r="E107" s="25"/>
      <c r="F107" s="25"/>
      <c r="G107" s="25"/>
      <c r="H107" s="25"/>
      <c r="I107" s="25"/>
      <c r="J107" s="25"/>
      <c r="K107" s="25"/>
      <c r="L107" s="25"/>
      <c r="M107" s="25"/>
      <c r="N107" s="25"/>
      <c r="O107" s="29"/>
      <c r="P107" s="30"/>
    </row>
    <row r="108" spans="1:16">
      <c r="A108" s="23" t="s">
        <v>164</v>
      </c>
      <c r="B108" s="24" t="s">
        <v>165</v>
      </c>
      <c r="C108" s="25"/>
      <c r="D108" s="25"/>
      <c r="E108" s="25"/>
      <c r="F108" s="25"/>
      <c r="G108" s="25"/>
      <c r="H108" s="25"/>
      <c r="I108" s="25"/>
      <c r="J108" s="25"/>
      <c r="K108" s="25"/>
      <c r="L108" s="25"/>
      <c r="M108" s="25"/>
      <c r="N108" s="25"/>
      <c r="O108" s="26">
        <f>SUM(O109:O116)</f>
        <v>-624758.48</v>
      </c>
      <c r="P108" s="26">
        <f>SUM(P109:P116)</f>
        <v>-204375.71</v>
      </c>
    </row>
    <row r="109" spans="1:16">
      <c r="A109" s="27" t="s">
        <v>166</v>
      </c>
      <c r="B109" s="28" t="s">
        <v>167</v>
      </c>
      <c r="C109" s="25"/>
      <c r="D109" s="25"/>
      <c r="E109" s="25"/>
      <c r="F109" s="25"/>
      <c r="G109" s="25"/>
      <c r="H109" s="25"/>
      <c r="I109" s="25"/>
      <c r="J109" s="25"/>
      <c r="K109" s="25"/>
      <c r="L109" s="25"/>
      <c r="M109" s="25"/>
      <c r="N109" s="25"/>
      <c r="O109" s="29">
        <v>0</v>
      </c>
      <c r="P109" s="30">
        <v>0</v>
      </c>
    </row>
    <row r="110" spans="1:16">
      <c r="A110" s="27" t="s">
        <v>168</v>
      </c>
      <c r="B110" s="28" t="s">
        <v>169</v>
      </c>
      <c r="C110" s="25"/>
      <c r="D110" s="25"/>
      <c r="E110" s="25"/>
      <c r="F110" s="25"/>
      <c r="G110" s="25"/>
      <c r="H110" s="25"/>
      <c r="I110" s="25"/>
      <c r="J110" s="25"/>
      <c r="K110" s="25"/>
      <c r="L110" s="25"/>
      <c r="M110" s="25"/>
      <c r="N110" s="25"/>
      <c r="O110" s="29">
        <v>-624758.48</v>
      </c>
      <c r="P110" s="30">
        <v>-204375.71</v>
      </c>
    </row>
    <row r="111" spans="1:16">
      <c r="A111" s="27" t="s">
        <v>170</v>
      </c>
      <c r="B111" s="28" t="s">
        <v>171</v>
      </c>
      <c r="C111" s="25"/>
      <c r="D111" s="25"/>
      <c r="E111" s="25"/>
      <c r="F111" s="25"/>
      <c r="G111" s="25"/>
      <c r="H111" s="25"/>
      <c r="I111" s="25"/>
      <c r="J111" s="25"/>
      <c r="K111" s="25"/>
      <c r="L111" s="25"/>
      <c r="M111" s="25"/>
      <c r="N111" s="25"/>
      <c r="O111" s="29">
        <v>0</v>
      </c>
      <c r="P111" s="30">
        <v>0</v>
      </c>
    </row>
    <row r="112" spans="1:16">
      <c r="A112" s="27" t="s">
        <v>172</v>
      </c>
      <c r="B112" s="28" t="s">
        <v>173</v>
      </c>
      <c r="C112" s="25"/>
      <c r="D112" s="25"/>
      <c r="E112" s="25"/>
      <c r="F112" s="25"/>
      <c r="G112" s="25"/>
      <c r="H112" s="25"/>
      <c r="I112" s="25"/>
      <c r="J112" s="25"/>
      <c r="K112" s="25"/>
      <c r="L112" s="25"/>
      <c r="M112" s="25"/>
      <c r="N112" s="25"/>
      <c r="O112" s="29">
        <v>0</v>
      </c>
      <c r="P112" s="30">
        <v>0</v>
      </c>
    </row>
    <row r="113" spans="1:16">
      <c r="A113" s="27" t="s">
        <v>174</v>
      </c>
      <c r="B113" s="28" t="s">
        <v>175</v>
      </c>
      <c r="C113" s="25"/>
      <c r="D113" s="25"/>
      <c r="E113" s="25"/>
      <c r="F113" s="25"/>
      <c r="G113" s="25"/>
      <c r="H113" s="25"/>
      <c r="I113" s="25"/>
      <c r="J113" s="25"/>
      <c r="K113" s="25"/>
      <c r="L113" s="25"/>
      <c r="M113" s="25"/>
      <c r="N113" s="25"/>
      <c r="O113" s="29">
        <v>0</v>
      </c>
      <c r="P113" s="30">
        <v>0</v>
      </c>
    </row>
    <row r="114" spans="1:16">
      <c r="A114" s="27" t="s">
        <v>176</v>
      </c>
      <c r="B114" s="28" t="s">
        <v>177</v>
      </c>
      <c r="C114" s="25"/>
      <c r="D114" s="25"/>
      <c r="E114" s="25"/>
      <c r="F114" s="25"/>
      <c r="G114" s="25"/>
      <c r="H114" s="25"/>
      <c r="I114" s="25"/>
      <c r="J114" s="25"/>
      <c r="K114" s="25"/>
      <c r="L114" s="25"/>
      <c r="M114" s="25"/>
      <c r="N114" s="25"/>
      <c r="O114" s="29">
        <v>0</v>
      </c>
      <c r="P114" s="30">
        <v>0</v>
      </c>
    </row>
    <row r="115" spans="1:16">
      <c r="A115" s="31">
        <v>4397</v>
      </c>
      <c r="B115" s="32" t="s">
        <v>178</v>
      </c>
      <c r="C115" s="25"/>
      <c r="D115" s="25"/>
      <c r="E115" s="25"/>
      <c r="F115" s="25"/>
      <c r="G115" s="25"/>
      <c r="H115" s="25"/>
      <c r="I115" s="25"/>
      <c r="J115" s="25"/>
      <c r="K115" s="25"/>
      <c r="L115" s="25"/>
      <c r="M115" s="25"/>
      <c r="N115" s="25"/>
      <c r="O115" s="29">
        <v>0</v>
      </c>
      <c r="P115" s="30">
        <v>0</v>
      </c>
    </row>
    <row r="116" spans="1:16">
      <c r="A116" s="27" t="s">
        <v>179</v>
      </c>
      <c r="B116" s="28" t="s">
        <v>165</v>
      </c>
      <c r="C116" s="25"/>
      <c r="D116" s="25"/>
      <c r="E116" s="25"/>
      <c r="F116" s="25"/>
      <c r="G116" s="25"/>
      <c r="H116" s="25"/>
      <c r="I116" s="25"/>
      <c r="J116" s="25"/>
      <c r="K116" s="25"/>
      <c r="L116" s="25"/>
      <c r="M116" s="25"/>
      <c r="N116" s="25"/>
      <c r="O116" s="29">
        <v>0</v>
      </c>
      <c r="P116" s="30">
        <v>0</v>
      </c>
    </row>
    <row r="117" spans="1:16">
      <c r="A117" s="27"/>
      <c r="B117" s="28"/>
      <c r="C117" s="25"/>
      <c r="D117" s="25"/>
      <c r="E117" s="25"/>
      <c r="F117" s="25"/>
      <c r="G117" s="25"/>
      <c r="H117" s="25"/>
      <c r="I117" s="25"/>
      <c r="J117" s="25"/>
      <c r="K117" s="25"/>
      <c r="L117" s="25"/>
      <c r="M117" s="25"/>
      <c r="N117" s="25"/>
      <c r="O117" s="29"/>
      <c r="P117" s="30"/>
    </row>
    <row r="118" spans="1:16">
      <c r="A118" s="38"/>
      <c r="B118" s="39" t="s">
        <v>180</v>
      </c>
      <c r="C118" s="40"/>
      <c r="D118" s="40"/>
      <c r="E118" s="40"/>
      <c r="F118" s="40"/>
      <c r="G118" s="40"/>
      <c r="H118" s="40"/>
      <c r="I118" s="40"/>
      <c r="J118" s="40"/>
      <c r="K118" s="40"/>
      <c r="L118" s="40"/>
      <c r="M118" s="40"/>
      <c r="N118" s="40"/>
      <c r="O118" s="26">
        <f>O9+O73+O90</f>
        <v>4340901.6500000004</v>
      </c>
      <c r="P118" s="26">
        <f>P9+P73+P90</f>
        <v>35906642.699999996</v>
      </c>
    </row>
    <row r="119" spans="1:16">
      <c r="A119" s="27"/>
      <c r="B119" s="28"/>
      <c r="C119" s="25"/>
      <c r="D119" s="25"/>
      <c r="E119" s="25"/>
      <c r="F119" s="25"/>
      <c r="G119" s="25"/>
      <c r="H119" s="25"/>
      <c r="I119" s="25"/>
      <c r="J119" s="25"/>
      <c r="K119" s="25"/>
      <c r="L119" s="25"/>
      <c r="M119" s="25"/>
      <c r="N119" s="25"/>
      <c r="O119" s="29"/>
      <c r="P119" s="30"/>
    </row>
    <row r="120" spans="1:16">
      <c r="A120" s="23"/>
      <c r="B120" s="24" t="s">
        <v>181</v>
      </c>
      <c r="C120" s="25"/>
      <c r="D120" s="25"/>
      <c r="E120" s="25"/>
      <c r="F120" s="25"/>
      <c r="G120" s="25"/>
      <c r="H120" s="25"/>
      <c r="I120" s="25"/>
      <c r="J120" s="25"/>
      <c r="K120" s="25"/>
      <c r="L120" s="25"/>
      <c r="M120" s="25"/>
      <c r="N120" s="25"/>
      <c r="O120" s="29"/>
      <c r="P120" s="30"/>
    </row>
    <row r="121" spans="1:16">
      <c r="A121" s="23" t="s">
        <v>182</v>
      </c>
      <c r="B121" s="24" t="s">
        <v>183</v>
      </c>
      <c r="C121" s="25"/>
      <c r="D121" s="25"/>
      <c r="E121" s="25"/>
      <c r="F121" s="25"/>
      <c r="G121" s="25"/>
      <c r="H121" s="25"/>
      <c r="I121" s="25"/>
      <c r="J121" s="25"/>
      <c r="K121" s="25"/>
      <c r="L121" s="25"/>
      <c r="M121" s="25"/>
      <c r="N121" s="25"/>
      <c r="O121" s="26">
        <f>O122+O130+O141</f>
        <v>1729295.4900000002</v>
      </c>
      <c r="P121" s="26">
        <f>P122+P130+P141</f>
        <v>24680476.050000001</v>
      </c>
    </row>
    <row r="122" spans="1:16">
      <c r="A122" s="23" t="s">
        <v>184</v>
      </c>
      <c r="B122" s="24" t="s">
        <v>185</v>
      </c>
      <c r="C122" s="25"/>
      <c r="D122" s="25"/>
      <c r="E122" s="25"/>
      <c r="F122" s="25"/>
      <c r="G122" s="25"/>
      <c r="H122" s="25"/>
      <c r="I122" s="25"/>
      <c r="J122" s="25"/>
      <c r="K122" s="25"/>
      <c r="L122" s="25"/>
      <c r="M122" s="25"/>
      <c r="N122" s="25"/>
      <c r="O122" s="26">
        <f>SUM(O123:O128)</f>
        <v>1133339.6500000001</v>
      </c>
      <c r="P122" s="26">
        <f>SUM(P123:P128)</f>
        <v>12267613.859999999</v>
      </c>
    </row>
    <row r="123" spans="1:16">
      <c r="A123" s="27" t="s">
        <v>186</v>
      </c>
      <c r="B123" s="28" t="s">
        <v>187</v>
      </c>
      <c r="C123" s="25"/>
      <c r="D123" s="25"/>
      <c r="E123" s="25"/>
      <c r="F123" s="25"/>
      <c r="G123" s="25"/>
      <c r="H123" s="25"/>
      <c r="I123" s="25"/>
      <c r="J123" s="25"/>
      <c r="K123" s="25"/>
      <c r="L123" s="25"/>
      <c r="M123" s="25"/>
      <c r="N123" s="25"/>
      <c r="O123" s="29">
        <v>623632.81000000006</v>
      </c>
      <c r="P123" s="30">
        <v>7136195.2199999997</v>
      </c>
    </row>
    <row r="124" spans="1:16">
      <c r="A124" s="27" t="s">
        <v>188</v>
      </c>
      <c r="B124" s="28" t="s">
        <v>189</v>
      </c>
      <c r="C124" s="25"/>
      <c r="D124" s="25"/>
      <c r="E124" s="25"/>
      <c r="F124" s="25"/>
      <c r="G124" s="25"/>
      <c r="H124" s="25"/>
      <c r="I124" s="25"/>
      <c r="J124" s="25"/>
      <c r="K124" s="25"/>
      <c r="L124" s="25"/>
      <c r="M124" s="25"/>
      <c r="N124" s="25"/>
      <c r="O124" s="29">
        <v>197752.14</v>
      </c>
      <c r="P124" s="30">
        <v>3162240.6</v>
      </c>
    </row>
    <row r="125" spans="1:16">
      <c r="A125" s="27" t="s">
        <v>190</v>
      </c>
      <c r="B125" s="28" t="s">
        <v>191</v>
      </c>
      <c r="C125" s="25"/>
      <c r="D125" s="25"/>
      <c r="E125" s="25"/>
      <c r="F125" s="25"/>
      <c r="G125" s="25"/>
      <c r="H125" s="25"/>
      <c r="I125" s="25"/>
      <c r="J125" s="25"/>
      <c r="K125" s="25"/>
      <c r="L125" s="25"/>
      <c r="M125" s="25"/>
      <c r="N125" s="25"/>
      <c r="O125" s="29">
        <v>18309.5</v>
      </c>
      <c r="P125" s="30">
        <v>1503970.27</v>
      </c>
    </row>
    <row r="126" spans="1:16">
      <c r="A126" s="27" t="s">
        <v>192</v>
      </c>
      <c r="B126" s="28" t="s">
        <v>193</v>
      </c>
      <c r="C126" s="25"/>
      <c r="D126" s="25"/>
      <c r="E126" s="25"/>
      <c r="F126" s="25"/>
      <c r="G126" s="25"/>
      <c r="H126" s="25"/>
      <c r="I126" s="25"/>
      <c r="J126" s="25"/>
      <c r="K126" s="25"/>
      <c r="L126" s="25"/>
      <c r="M126" s="25"/>
      <c r="N126" s="25"/>
      <c r="O126" s="29">
        <v>0</v>
      </c>
      <c r="P126" s="30">
        <v>0</v>
      </c>
    </row>
    <row r="127" spans="1:16">
      <c r="A127" s="27" t="s">
        <v>194</v>
      </c>
      <c r="B127" s="28" t="s">
        <v>195</v>
      </c>
      <c r="C127" s="25"/>
      <c r="D127" s="25"/>
      <c r="E127" s="25"/>
      <c r="F127" s="25"/>
      <c r="G127" s="25"/>
      <c r="H127" s="25"/>
      <c r="I127" s="25"/>
      <c r="J127" s="25"/>
      <c r="K127" s="25"/>
      <c r="L127" s="25"/>
      <c r="M127" s="25"/>
      <c r="N127" s="25"/>
      <c r="O127" s="29">
        <v>293645.2</v>
      </c>
      <c r="P127" s="30">
        <v>465207.77</v>
      </c>
    </row>
    <row r="128" spans="1:16">
      <c r="A128" s="27" t="s">
        <v>196</v>
      </c>
      <c r="B128" s="28" t="s">
        <v>197</v>
      </c>
      <c r="C128" s="25"/>
      <c r="D128" s="25"/>
      <c r="E128" s="25"/>
      <c r="F128" s="25"/>
      <c r="G128" s="25"/>
      <c r="H128" s="25"/>
      <c r="I128" s="25"/>
      <c r="J128" s="25"/>
      <c r="K128" s="25"/>
      <c r="L128" s="25"/>
      <c r="M128" s="25"/>
      <c r="N128" s="25"/>
      <c r="O128" s="29">
        <v>0</v>
      </c>
      <c r="P128" s="30">
        <v>0</v>
      </c>
    </row>
    <row r="129" spans="1:16">
      <c r="A129" s="27"/>
      <c r="B129" s="28"/>
      <c r="C129" s="25"/>
      <c r="D129" s="25"/>
      <c r="E129" s="25"/>
      <c r="F129" s="25"/>
      <c r="G129" s="25"/>
      <c r="H129" s="25"/>
      <c r="I129" s="25"/>
      <c r="J129" s="25"/>
      <c r="K129" s="25"/>
      <c r="L129" s="25"/>
      <c r="M129" s="25"/>
      <c r="N129" s="25"/>
      <c r="O129" s="29"/>
      <c r="P129" s="30"/>
    </row>
    <row r="130" spans="1:16">
      <c r="A130" s="23" t="s">
        <v>198</v>
      </c>
      <c r="B130" s="24" t="s">
        <v>199</v>
      </c>
      <c r="C130" s="25"/>
      <c r="D130" s="25"/>
      <c r="E130" s="25"/>
      <c r="F130" s="25"/>
      <c r="G130" s="25"/>
      <c r="H130" s="25"/>
      <c r="I130" s="25"/>
      <c r="J130" s="25"/>
      <c r="K130" s="25"/>
      <c r="L130" s="25"/>
      <c r="M130" s="25"/>
      <c r="N130" s="25"/>
      <c r="O130" s="26">
        <f>SUM(O131:O139)</f>
        <v>137324.19</v>
      </c>
      <c r="P130" s="26">
        <f>SUM(P131:P139)</f>
        <v>4382276.82</v>
      </c>
    </row>
    <row r="131" spans="1:16">
      <c r="A131" s="27" t="s">
        <v>200</v>
      </c>
      <c r="B131" s="28" t="s">
        <v>201</v>
      </c>
      <c r="C131" s="25"/>
      <c r="D131" s="25"/>
      <c r="E131" s="25"/>
      <c r="F131" s="25"/>
      <c r="G131" s="25"/>
      <c r="H131" s="25"/>
      <c r="I131" s="25"/>
      <c r="J131" s="25"/>
      <c r="K131" s="25"/>
      <c r="L131" s="25"/>
      <c r="M131" s="25"/>
      <c r="N131" s="25"/>
      <c r="O131" s="29">
        <v>40968.019999999997</v>
      </c>
      <c r="P131" s="30">
        <v>264530.32</v>
      </c>
    </row>
    <row r="132" spans="1:16">
      <c r="A132" s="27" t="s">
        <v>202</v>
      </c>
      <c r="B132" s="28" t="s">
        <v>203</v>
      </c>
      <c r="C132" s="25"/>
      <c r="D132" s="25"/>
      <c r="E132" s="25"/>
      <c r="F132" s="25"/>
      <c r="G132" s="25"/>
      <c r="H132" s="25"/>
      <c r="I132" s="25"/>
      <c r="J132" s="25"/>
      <c r="K132" s="25"/>
      <c r="L132" s="25"/>
      <c r="M132" s="25"/>
      <c r="N132" s="25"/>
      <c r="O132" s="29">
        <v>4282</v>
      </c>
      <c r="P132" s="30">
        <v>174753.36</v>
      </c>
    </row>
    <row r="133" spans="1:16">
      <c r="A133" s="27" t="s">
        <v>204</v>
      </c>
      <c r="B133" s="28" t="s">
        <v>205</v>
      </c>
      <c r="C133" s="25"/>
      <c r="D133" s="25"/>
      <c r="E133" s="25"/>
      <c r="F133" s="25"/>
      <c r="G133" s="25"/>
      <c r="H133" s="25"/>
      <c r="I133" s="25"/>
      <c r="J133" s="25"/>
      <c r="K133" s="25"/>
      <c r="L133" s="25"/>
      <c r="M133" s="25"/>
      <c r="N133" s="25"/>
      <c r="O133" s="29">
        <v>0</v>
      </c>
      <c r="P133" s="30">
        <v>0</v>
      </c>
    </row>
    <row r="134" spans="1:16">
      <c r="A134" s="27" t="s">
        <v>206</v>
      </c>
      <c r="B134" s="28" t="s">
        <v>207</v>
      </c>
      <c r="C134" s="25"/>
      <c r="D134" s="25"/>
      <c r="E134" s="25"/>
      <c r="F134" s="25"/>
      <c r="G134" s="25"/>
      <c r="H134" s="25"/>
      <c r="I134" s="25"/>
      <c r="J134" s="25"/>
      <c r="K134" s="25"/>
      <c r="L134" s="25"/>
      <c r="M134" s="25"/>
      <c r="N134" s="25"/>
      <c r="O134" s="29">
        <v>32331.119999999999</v>
      </c>
      <c r="P134" s="30">
        <v>897312.17</v>
      </c>
    </row>
    <row r="135" spans="1:16">
      <c r="A135" s="27" t="s">
        <v>208</v>
      </c>
      <c r="B135" s="28" t="s">
        <v>209</v>
      </c>
      <c r="C135" s="25"/>
      <c r="D135" s="25"/>
      <c r="E135" s="25"/>
      <c r="F135" s="25"/>
      <c r="G135" s="25"/>
      <c r="H135" s="25"/>
      <c r="I135" s="25"/>
      <c r="J135" s="25"/>
      <c r="K135" s="25"/>
      <c r="L135" s="25"/>
      <c r="M135" s="25"/>
      <c r="N135" s="25"/>
      <c r="O135" s="29">
        <v>5158.83</v>
      </c>
      <c r="P135" s="30">
        <v>790019.74</v>
      </c>
    </row>
    <row r="136" spans="1:16">
      <c r="A136" s="27" t="s">
        <v>210</v>
      </c>
      <c r="B136" s="28" t="s">
        <v>211</v>
      </c>
      <c r="C136" s="25"/>
      <c r="D136" s="25"/>
      <c r="E136" s="25"/>
      <c r="F136" s="25"/>
      <c r="G136" s="25"/>
      <c r="H136" s="25"/>
      <c r="I136" s="25"/>
      <c r="J136" s="25"/>
      <c r="K136" s="25"/>
      <c r="L136" s="25"/>
      <c r="M136" s="25"/>
      <c r="N136" s="25"/>
      <c r="O136" s="29">
        <v>20164.32</v>
      </c>
      <c r="P136" s="30">
        <v>1851930.63</v>
      </c>
    </row>
    <row r="137" spans="1:16">
      <c r="A137" s="27" t="s">
        <v>212</v>
      </c>
      <c r="B137" s="28" t="s">
        <v>213</v>
      </c>
      <c r="C137" s="25"/>
      <c r="D137" s="25"/>
      <c r="E137" s="25"/>
      <c r="F137" s="25"/>
      <c r="G137" s="25"/>
      <c r="H137" s="25"/>
      <c r="I137" s="25"/>
      <c r="J137" s="25"/>
      <c r="K137" s="25"/>
      <c r="L137" s="25"/>
      <c r="M137" s="25"/>
      <c r="N137" s="25"/>
      <c r="O137" s="29">
        <v>7940.07</v>
      </c>
      <c r="P137" s="30">
        <v>61263.27</v>
      </c>
    </row>
    <row r="138" spans="1:16">
      <c r="A138" s="27" t="s">
        <v>214</v>
      </c>
      <c r="B138" s="28" t="s">
        <v>215</v>
      </c>
      <c r="C138" s="25"/>
      <c r="D138" s="25"/>
      <c r="E138" s="25"/>
      <c r="F138" s="25"/>
      <c r="G138" s="25"/>
      <c r="H138" s="25"/>
      <c r="I138" s="25"/>
      <c r="J138" s="25"/>
      <c r="K138" s="25"/>
      <c r="L138" s="25"/>
      <c r="M138" s="25"/>
      <c r="N138" s="25"/>
      <c r="O138" s="29">
        <v>0</v>
      </c>
      <c r="P138" s="30">
        <v>251.99</v>
      </c>
    </row>
    <row r="139" spans="1:16">
      <c r="A139" s="27" t="s">
        <v>216</v>
      </c>
      <c r="B139" s="28" t="s">
        <v>217</v>
      </c>
      <c r="C139" s="25"/>
      <c r="D139" s="25"/>
      <c r="E139" s="25"/>
      <c r="F139" s="25"/>
      <c r="G139" s="25"/>
      <c r="H139" s="25"/>
      <c r="I139" s="25"/>
      <c r="J139" s="25"/>
      <c r="K139" s="25"/>
      <c r="L139" s="25"/>
      <c r="M139" s="25"/>
      <c r="N139" s="25"/>
      <c r="O139" s="29">
        <v>26479.83</v>
      </c>
      <c r="P139" s="30">
        <v>342215.34</v>
      </c>
    </row>
    <row r="140" spans="1:16">
      <c r="A140" s="27"/>
      <c r="B140" s="28"/>
      <c r="C140" s="25"/>
      <c r="D140" s="25"/>
      <c r="E140" s="25"/>
      <c r="F140" s="25"/>
      <c r="G140" s="25"/>
      <c r="H140" s="25"/>
      <c r="I140" s="25"/>
      <c r="J140" s="25"/>
      <c r="K140" s="25"/>
      <c r="L140" s="25"/>
      <c r="M140" s="25"/>
      <c r="N140" s="25"/>
      <c r="O140" s="29"/>
      <c r="P140" s="30"/>
    </row>
    <row r="141" spans="1:16">
      <c r="A141" s="23" t="s">
        <v>218</v>
      </c>
      <c r="B141" s="24" t="s">
        <v>219</v>
      </c>
      <c r="C141" s="25"/>
      <c r="D141" s="25"/>
      <c r="E141" s="25"/>
      <c r="F141" s="25"/>
      <c r="G141" s="25"/>
      <c r="H141" s="25"/>
      <c r="I141" s="25"/>
      <c r="J141" s="25"/>
      <c r="K141" s="25"/>
      <c r="L141" s="25"/>
      <c r="M141" s="25"/>
      <c r="N141" s="25"/>
      <c r="O141" s="26">
        <f>SUM(O142:O150)</f>
        <v>458631.65</v>
      </c>
      <c r="P141" s="26">
        <f>SUM(P142:P150)</f>
        <v>8030585.3700000001</v>
      </c>
    </row>
    <row r="142" spans="1:16">
      <c r="A142" s="27" t="s">
        <v>220</v>
      </c>
      <c r="B142" s="28" t="s">
        <v>221</v>
      </c>
      <c r="C142" s="25"/>
      <c r="D142" s="25"/>
      <c r="E142" s="25"/>
      <c r="F142" s="25"/>
      <c r="G142" s="25"/>
      <c r="H142" s="25"/>
      <c r="I142" s="25"/>
      <c r="J142" s="25"/>
      <c r="K142" s="25"/>
      <c r="L142" s="25"/>
      <c r="M142" s="25"/>
      <c r="N142" s="25"/>
      <c r="O142" s="29">
        <v>312631.03000000003</v>
      </c>
      <c r="P142" s="30">
        <v>5473452.04</v>
      </c>
    </row>
    <row r="143" spans="1:16">
      <c r="A143" s="27" t="s">
        <v>222</v>
      </c>
      <c r="B143" s="28" t="s">
        <v>223</v>
      </c>
      <c r="C143" s="25"/>
      <c r="D143" s="25"/>
      <c r="E143" s="25"/>
      <c r="F143" s="25"/>
      <c r="G143" s="25"/>
      <c r="H143" s="25"/>
      <c r="I143" s="25"/>
      <c r="J143" s="25"/>
      <c r="K143" s="25"/>
      <c r="L143" s="25"/>
      <c r="M143" s="25"/>
      <c r="N143" s="25"/>
      <c r="O143" s="29">
        <v>0</v>
      </c>
      <c r="P143" s="30">
        <v>328912.90999999997</v>
      </c>
    </row>
    <row r="144" spans="1:16">
      <c r="A144" s="27" t="s">
        <v>224</v>
      </c>
      <c r="B144" s="28" t="s">
        <v>225</v>
      </c>
      <c r="C144" s="25"/>
      <c r="D144" s="25"/>
      <c r="E144" s="25"/>
      <c r="F144" s="25"/>
      <c r="G144" s="25"/>
      <c r="H144" s="25"/>
      <c r="I144" s="25"/>
      <c r="J144" s="25"/>
      <c r="K144" s="25"/>
      <c r="L144" s="25"/>
      <c r="M144" s="25"/>
      <c r="N144" s="25"/>
      <c r="O144" s="29">
        <v>875.8</v>
      </c>
      <c r="P144" s="30">
        <v>273690.99</v>
      </c>
    </row>
    <row r="145" spans="1:16">
      <c r="A145" s="27" t="s">
        <v>226</v>
      </c>
      <c r="B145" s="28" t="s">
        <v>227</v>
      </c>
      <c r="C145" s="25"/>
      <c r="D145" s="25"/>
      <c r="E145" s="25"/>
      <c r="F145" s="25"/>
      <c r="G145" s="25"/>
      <c r="H145" s="25"/>
      <c r="I145" s="25"/>
      <c r="J145" s="25"/>
      <c r="K145" s="25"/>
      <c r="L145" s="25"/>
      <c r="M145" s="25"/>
      <c r="N145" s="25"/>
      <c r="O145" s="29">
        <v>936.12</v>
      </c>
      <c r="P145" s="30">
        <v>213860.01</v>
      </c>
    </row>
    <row r="146" spans="1:16">
      <c r="A146" s="27" t="s">
        <v>228</v>
      </c>
      <c r="B146" s="28" t="s">
        <v>229</v>
      </c>
      <c r="C146" s="25"/>
      <c r="D146" s="25"/>
      <c r="E146" s="25"/>
      <c r="F146" s="25"/>
      <c r="G146" s="25"/>
      <c r="H146" s="25"/>
      <c r="I146" s="25"/>
      <c r="J146" s="25"/>
      <c r="K146" s="25"/>
      <c r="L146" s="25"/>
      <c r="M146" s="25"/>
      <c r="N146" s="25"/>
      <c r="O146" s="29">
        <v>19730.16</v>
      </c>
      <c r="P146" s="30">
        <v>428316.9</v>
      </c>
    </row>
    <row r="147" spans="1:16">
      <c r="A147" s="27" t="s">
        <v>230</v>
      </c>
      <c r="B147" s="28" t="s">
        <v>231</v>
      </c>
      <c r="C147" s="25"/>
      <c r="D147" s="25"/>
      <c r="E147" s="25"/>
      <c r="F147" s="25"/>
      <c r="G147" s="25"/>
      <c r="H147" s="25"/>
      <c r="I147" s="25"/>
      <c r="J147" s="25"/>
      <c r="K147" s="25"/>
      <c r="L147" s="25"/>
      <c r="M147" s="25"/>
      <c r="N147" s="25"/>
      <c r="O147" s="29">
        <v>0</v>
      </c>
      <c r="P147" s="30">
        <v>66544.800000000003</v>
      </c>
    </row>
    <row r="148" spans="1:16">
      <c r="A148" s="27" t="s">
        <v>232</v>
      </c>
      <c r="B148" s="28" t="s">
        <v>233</v>
      </c>
      <c r="C148" s="25"/>
      <c r="D148" s="25"/>
      <c r="E148" s="25"/>
      <c r="F148" s="25"/>
      <c r="G148" s="25"/>
      <c r="H148" s="25"/>
      <c r="I148" s="25"/>
      <c r="J148" s="25"/>
      <c r="K148" s="25"/>
      <c r="L148" s="25"/>
      <c r="M148" s="25"/>
      <c r="N148" s="25"/>
      <c r="O148" s="29">
        <v>11903.14</v>
      </c>
      <c r="P148" s="30">
        <v>108923.39</v>
      </c>
    </row>
    <row r="149" spans="1:16">
      <c r="A149" s="27" t="s">
        <v>234</v>
      </c>
      <c r="B149" s="28" t="s">
        <v>235</v>
      </c>
      <c r="C149" s="25"/>
      <c r="D149" s="25"/>
      <c r="E149" s="25"/>
      <c r="F149" s="25"/>
      <c r="G149" s="25"/>
      <c r="H149" s="25"/>
      <c r="I149" s="25"/>
      <c r="J149" s="25"/>
      <c r="K149" s="25"/>
      <c r="L149" s="25"/>
      <c r="M149" s="25"/>
      <c r="N149" s="25"/>
      <c r="O149" s="29">
        <v>92885.4</v>
      </c>
      <c r="P149" s="30">
        <v>1033615.6</v>
      </c>
    </row>
    <row r="150" spans="1:16">
      <c r="A150" s="27" t="s">
        <v>236</v>
      </c>
      <c r="B150" s="28" t="s">
        <v>237</v>
      </c>
      <c r="C150" s="25"/>
      <c r="D150" s="25"/>
      <c r="E150" s="25"/>
      <c r="F150" s="25"/>
      <c r="G150" s="25"/>
      <c r="H150" s="25"/>
      <c r="I150" s="25"/>
      <c r="J150" s="25"/>
      <c r="K150" s="25"/>
      <c r="L150" s="25"/>
      <c r="M150" s="25"/>
      <c r="N150" s="25"/>
      <c r="O150" s="29">
        <v>19670</v>
      </c>
      <c r="P150" s="30">
        <v>103268.73</v>
      </c>
    </row>
    <row r="151" spans="1:16">
      <c r="A151" s="27"/>
      <c r="B151" s="28"/>
      <c r="C151" s="25"/>
      <c r="D151" s="25"/>
      <c r="E151" s="25"/>
      <c r="F151" s="25"/>
      <c r="G151" s="25"/>
      <c r="H151" s="25"/>
      <c r="I151" s="25"/>
      <c r="J151" s="25"/>
      <c r="K151" s="25"/>
      <c r="L151" s="25"/>
      <c r="M151" s="25"/>
      <c r="N151" s="25"/>
      <c r="O151" s="29"/>
      <c r="P151" s="30"/>
    </row>
    <row r="152" spans="1:16">
      <c r="A152" s="23" t="s">
        <v>238</v>
      </c>
      <c r="B152" s="24" t="s">
        <v>239</v>
      </c>
      <c r="C152" s="25"/>
      <c r="D152" s="25"/>
      <c r="E152" s="25"/>
      <c r="F152" s="25"/>
      <c r="G152" s="25"/>
      <c r="H152" s="25"/>
      <c r="I152" s="25"/>
      <c r="J152" s="25"/>
      <c r="K152" s="25"/>
      <c r="L152" s="25"/>
      <c r="M152" s="25"/>
      <c r="N152" s="25"/>
      <c r="O152" s="26">
        <f>O153+O157+O161+O165+O171+O176+O180+O183+O190</f>
        <v>176895.87</v>
      </c>
      <c r="P152" s="26">
        <f>P153+P157+P161+P165+P171+P176+P180+P183+P190</f>
        <v>3580912.21</v>
      </c>
    </row>
    <row r="153" spans="1:16">
      <c r="A153" s="23" t="s">
        <v>240</v>
      </c>
      <c r="B153" s="24" t="s">
        <v>241</v>
      </c>
      <c r="C153" s="25"/>
      <c r="D153" s="25"/>
      <c r="E153" s="25"/>
      <c r="F153" s="25"/>
      <c r="G153" s="25"/>
      <c r="H153" s="25"/>
      <c r="I153" s="25"/>
      <c r="J153" s="25"/>
      <c r="K153" s="25"/>
      <c r="L153" s="25"/>
      <c r="M153" s="25"/>
      <c r="N153" s="25"/>
      <c r="O153" s="26">
        <f>SUM(O154:O155)</f>
        <v>0</v>
      </c>
      <c r="P153" s="26">
        <f>SUM(P154:P155)</f>
        <v>0</v>
      </c>
    </row>
    <row r="154" spans="1:16">
      <c r="A154" s="27" t="s">
        <v>242</v>
      </c>
      <c r="B154" s="28" t="s">
        <v>243</v>
      </c>
      <c r="C154" s="25"/>
      <c r="D154" s="25"/>
      <c r="E154" s="25"/>
      <c r="F154" s="25"/>
      <c r="G154" s="25"/>
      <c r="H154" s="25"/>
      <c r="I154" s="25"/>
      <c r="J154" s="25"/>
      <c r="K154" s="25"/>
      <c r="L154" s="25"/>
      <c r="M154" s="25"/>
      <c r="N154" s="25"/>
      <c r="O154" s="29">
        <v>0</v>
      </c>
      <c r="P154" s="30">
        <v>0</v>
      </c>
    </row>
    <row r="155" spans="1:16">
      <c r="A155" s="27" t="s">
        <v>244</v>
      </c>
      <c r="B155" s="28" t="s">
        <v>245</v>
      </c>
      <c r="C155" s="25"/>
      <c r="D155" s="25"/>
      <c r="E155" s="25"/>
      <c r="F155" s="25"/>
      <c r="G155" s="25"/>
      <c r="H155" s="25"/>
      <c r="I155" s="25"/>
      <c r="J155" s="25"/>
      <c r="K155" s="25"/>
      <c r="L155" s="25"/>
      <c r="M155" s="25"/>
      <c r="N155" s="25"/>
      <c r="O155" s="29">
        <v>0</v>
      </c>
      <c r="P155" s="30">
        <v>0</v>
      </c>
    </row>
    <row r="156" spans="1:16">
      <c r="A156" s="27"/>
      <c r="B156" s="28"/>
      <c r="C156" s="25"/>
      <c r="D156" s="25"/>
      <c r="E156" s="25"/>
      <c r="F156" s="25"/>
      <c r="G156" s="25"/>
      <c r="H156" s="25"/>
      <c r="I156" s="25"/>
      <c r="J156" s="25"/>
      <c r="K156" s="25"/>
      <c r="L156" s="25"/>
      <c r="M156" s="25"/>
      <c r="N156" s="25"/>
      <c r="O156" s="29"/>
      <c r="P156" s="30"/>
    </row>
    <row r="157" spans="1:16">
      <c r="A157" s="23" t="s">
        <v>246</v>
      </c>
      <c r="B157" s="24" t="s">
        <v>247</v>
      </c>
      <c r="C157" s="25"/>
      <c r="D157" s="25"/>
      <c r="E157" s="25"/>
      <c r="F157" s="25"/>
      <c r="G157" s="25"/>
      <c r="H157" s="25"/>
      <c r="I157" s="25"/>
      <c r="J157" s="25"/>
      <c r="K157" s="25"/>
      <c r="L157" s="25"/>
      <c r="M157" s="25"/>
      <c r="N157" s="25"/>
      <c r="O157" s="26">
        <f>SUM(O158:O159)</f>
        <v>93500</v>
      </c>
      <c r="P157" s="26">
        <f>SUM(P158:P159)</f>
        <v>1268448.96</v>
      </c>
    </row>
    <row r="158" spans="1:16">
      <c r="A158" s="27" t="s">
        <v>248</v>
      </c>
      <c r="B158" s="28" t="s">
        <v>249</v>
      </c>
      <c r="C158" s="25"/>
      <c r="D158" s="25"/>
      <c r="E158" s="25"/>
      <c r="F158" s="25"/>
      <c r="G158" s="25"/>
      <c r="H158" s="25"/>
      <c r="I158" s="25"/>
      <c r="J158" s="25"/>
      <c r="K158" s="25"/>
      <c r="L158" s="25"/>
      <c r="M158" s="25"/>
      <c r="N158" s="25"/>
      <c r="O158" s="29">
        <v>93500</v>
      </c>
      <c r="P158" s="30">
        <v>1268448.96</v>
      </c>
    </row>
    <row r="159" spans="1:16">
      <c r="A159" s="27" t="s">
        <v>250</v>
      </c>
      <c r="B159" s="28" t="s">
        <v>251</v>
      </c>
      <c r="C159" s="25"/>
      <c r="D159" s="25"/>
      <c r="E159" s="25"/>
      <c r="F159" s="25"/>
      <c r="G159" s="25"/>
      <c r="H159" s="25"/>
      <c r="I159" s="25"/>
      <c r="J159" s="25"/>
      <c r="K159" s="25"/>
      <c r="L159" s="25"/>
      <c r="M159" s="25"/>
      <c r="N159" s="25"/>
      <c r="O159" s="29">
        <v>0</v>
      </c>
      <c r="P159" s="30">
        <v>0</v>
      </c>
    </row>
    <row r="160" spans="1:16">
      <c r="A160" s="27"/>
      <c r="B160" s="28"/>
      <c r="C160" s="25"/>
      <c r="D160" s="25"/>
      <c r="E160" s="25"/>
      <c r="F160" s="25"/>
      <c r="G160" s="25"/>
      <c r="H160" s="25"/>
      <c r="I160" s="25"/>
      <c r="J160" s="25"/>
      <c r="K160" s="25"/>
      <c r="L160" s="25"/>
      <c r="M160" s="25"/>
      <c r="N160" s="25"/>
      <c r="O160" s="29"/>
      <c r="P160" s="30"/>
    </row>
    <row r="161" spans="1:16">
      <c r="A161" s="23" t="s">
        <v>252</v>
      </c>
      <c r="B161" s="24" t="s">
        <v>132</v>
      </c>
      <c r="C161" s="25"/>
      <c r="D161" s="25"/>
      <c r="E161" s="25"/>
      <c r="F161" s="25"/>
      <c r="G161" s="25"/>
      <c r="H161" s="25"/>
      <c r="I161" s="25"/>
      <c r="J161" s="25"/>
      <c r="K161" s="25"/>
      <c r="L161" s="25"/>
      <c r="M161" s="25"/>
      <c r="N161" s="25"/>
      <c r="O161" s="26">
        <f>SUM(O162:O163)</f>
        <v>0</v>
      </c>
      <c r="P161" s="26">
        <f>SUM(P162:P163)</f>
        <v>0</v>
      </c>
    </row>
    <row r="162" spans="1:16">
      <c r="A162" s="27" t="s">
        <v>253</v>
      </c>
      <c r="B162" s="28" t="s">
        <v>254</v>
      </c>
      <c r="C162" s="25"/>
      <c r="D162" s="25"/>
      <c r="E162" s="25"/>
      <c r="F162" s="25"/>
      <c r="G162" s="25"/>
      <c r="H162" s="25"/>
      <c r="I162" s="25"/>
      <c r="J162" s="25"/>
      <c r="K162" s="25"/>
      <c r="L162" s="25"/>
      <c r="M162" s="25"/>
      <c r="N162" s="25"/>
      <c r="O162" s="29">
        <v>0</v>
      </c>
      <c r="P162" s="30">
        <v>0</v>
      </c>
    </row>
    <row r="163" spans="1:16">
      <c r="A163" s="27" t="s">
        <v>255</v>
      </c>
      <c r="B163" s="28" t="s">
        <v>256</v>
      </c>
      <c r="C163" s="25"/>
      <c r="D163" s="25"/>
      <c r="E163" s="25"/>
      <c r="F163" s="25"/>
      <c r="G163" s="25"/>
      <c r="H163" s="25"/>
      <c r="I163" s="25"/>
      <c r="J163" s="25"/>
      <c r="K163" s="25"/>
      <c r="L163" s="25"/>
      <c r="M163" s="25"/>
      <c r="N163" s="25"/>
      <c r="O163" s="29">
        <v>0</v>
      </c>
      <c r="P163" s="30">
        <v>0</v>
      </c>
    </row>
    <row r="164" spans="1:16">
      <c r="A164" s="27"/>
      <c r="B164" s="28"/>
      <c r="C164" s="25"/>
      <c r="D164" s="25"/>
      <c r="E164" s="25"/>
      <c r="F164" s="25"/>
      <c r="G164" s="25"/>
      <c r="H164" s="25"/>
      <c r="I164" s="25"/>
      <c r="J164" s="25"/>
      <c r="K164" s="25"/>
      <c r="L164" s="25"/>
      <c r="M164" s="25"/>
      <c r="N164" s="25"/>
      <c r="O164" s="29"/>
      <c r="P164" s="30"/>
    </row>
    <row r="165" spans="1:16">
      <c r="A165" s="23" t="s">
        <v>257</v>
      </c>
      <c r="B165" s="24" t="s">
        <v>258</v>
      </c>
      <c r="C165" s="25"/>
      <c r="D165" s="25"/>
      <c r="E165" s="25"/>
      <c r="F165" s="25"/>
      <c r="G165" s="25"/>
      <c r="H165" s="25"/>
      <c r="I165" s="25"/>
      <c r="J165" s="25"/>
      <c r="K165" s="25"/>
      <c r="L165" s="25"/>
      <c r="M165" s="25"/>
      <c r="N165" s="25"/>
      <c r="O165" s="26">
        <f>SUM(O166:O169)</f>
        <v>21055.17</v>
      </c>
      <c r="P165" s="26">
        <f>SUM(P166:P169)</f>
        <v>1664104.69</v>
      </c>
    </row>
    <row r="166" spans="1:16">
      <c r="A166" s="27" t="s">
        <v>259</v>
      </c>
      <c r="B166" s="28" t="s">
        <v>260</v>
      </c>
      <c r="C166" s="25"/>
      <c r="D166" s="25"/>
      <c r="E166" s="25"/>
      <c r="F166" s="25"/>
      <c r="G166" s="25"/>
      <c r="H166" s="25"/>
      <c r="I166" s="25"/>
      <c r="J166" s="25"/>
      <c r="K166" s="25"/>
      <c r="L166" s="25"/>
      <c r="M166" s="25"/>
      <c r="N166" s="25"/>
      <c r="O166" s="29">
        <v>6855.17</v>
      </c>
      <c r="P166" s="30">
        <v>1299307.71</v>
      </c>
    </row>
    <row r="167" spans="1:16">
      <c r="A167" s="27" t="s">
        <v>261</v>
      </c>
      <c r="B167" s="28" t="s">
        <v>262</v>
      </c>
      <c r="C167" s="25"/>
      <c r="D167" s="25"/>
      <c r="E167" s="25"/>
      <c r="F167" s="25"/>
      <c r="G167" s="25"/>
      <c r="H167" s="25"/>
      <c r="I167" s="25"/>
      <c r="J167" s="25"/>
      <c r="K167" s="25"/>
      <c r="L167" s="25"/>
      <c r="M167" s="25"/>
      <c r="N167" s="25"/>
      <c r="O167" s="29">
        <v>3000</v>
      </c>
      <c r="P167" s="30">
        <v>106244.71</v>
      </c>
    </row>
    <row r="168" spans="1:16">
      <c r="A168" s="27" t="s">
        <v>263</v>
      </c>
      <c r="B168" s="28" t="s">
        <v>264</v>
      </c>
      <c r="C168" s="25"/>
      <c r="D168" s="25"/>
      <c r="E168" s="25"/>
      <c r="F168" s="25"/>
      <c r="G168" s="25"/>
      <c r="H168" s="25"/>
      <c r="I168" s="25"/>
      <c r="J168" s="25"/>
      <c r="K168" s="25"/>
      <c r="L168" s="25"/>
      <c r="M168" s="25"/>
      <c r="N168" s="25"/>
      <c r="O168" s="29">
        <v>11200</v>
      </c>
      <c r="P168" s="30">
        <v>258552.27</v>
      </c>
    </row>
    <row r="169" spans="1:16">
      <c r="A169" s="27" t="s">
        <v>265</v>
      </c>
      <c r="B169" s="28" t="s">
        <v>266</v>
      </c>
      <c r="C169" s="25"/>
      <c r="D169" s="25"/>
      <c r="E169" s="25"/>
      <c r="F169" s="25"/>
      <c r="G169" s="25"/>
      <c r="H169" s="25"/>
      <c r="I169" s="25"/>
      <c r="J169" s="25"/>
      <c r="K169" s="25"/>
      <c r="L169" s="25"/>
      <c r="M169" s="25"/>
      <c r="N169" s="25"/>
      <c r="O169" s="29">
        <v>0</v>
      </c>
      <c r="P169" s="30">
        <v>0</v>
      </c>
    </row>
    <row r="170" spans="1:16">
      <c r="A170" s="27"/>
      <c r="B170" s="28"/>
      <c r="C170" s="25"/>
      <c r="D170" s="25"/>
      <c r="E170" s="25"/>
      <c r="F170" s="25"/>
      <c r="G170" s="25"/>
      <c r="H170" s="25"/>
      <c r="I170" s="25"/>
      <c r="J170" s="25"/>
      <c r="K170" s="25"/>
      <c r="L170" s="25"/>
      <c r="M170" s="25"/>
      <c r="N170" s="25"/>
      <c r="O170" s="29"/>
      <c r="P170" s="30"/>
    </row>
    <row r="171" spans="1:16">
      <c r="A171" s="23" t="s">
        <v>267</v>
      </c>
      <c r="B171" s="24" t="s">
        <v>136</v>
      </c>
      <c r="C171" s="25"/>
      <c r="D171" s="25"/>
      <c r="E171" s="25"/>
      <c r="F171" s="25"/>
      <c r="G171" s="25"/>
      <c r="H171" s="25"/>
      <c r="I171" s="25"/>
      <c r="J171" s="25"/>
      <c r="K171" s="25"/>
      <c r="L171" s="25"/>
      <c r="M171" s="25"/>
      <c r="N171" s="25"/>
      <c r="O171" s="26">
        <f>SUM(O172:O174)</f>
        <v>62340.7</v>
      </c>
      <c r="P171" s="26">
        <f>SUM(P172:P174)</f>
        <v>648358.56000000006</v>
      </c>
    </row>
    <row r="172" spans="1:16">
      <c r="A172" s="27" t="s">
        <v>268</v>
      </c>
      <c r="B172" s="28" t="s">
        <v>269</v>
      </c>
      <c r="C172" s="25"/>
      <c r="D172" s="25"/>
      <c r="E172" s="25"/>
      <c r="F172" s="25"/>
      <c r="G172" s="25"/>
      <c r="H172" s="25"/>
      <c r="I172" s="25"/>
      <c r="J172" s="25"/>
      <c r="K172" s="25"/>
      <c r="L172" s="25"/>
      <c r="M172" s="25"/>
      <c r="N172" s="25"/>
      <c r="O172" s="29">
        <v>62340.7</v>
      </c>
      <c r="P172" s="30">
        <v>648358.56000000006</v>
      </c>
    </row>
    <row r="173" spans="1:16">
      <c r="A173" s="27" t="s">
        <v>270</v>
      </c>
      <c r="B173" s="28" t="s">
        <v>271</v>
      </c>
      <c r="C173" s="25"/>
      <c r="D173" s="25"/>
      <c r="E173" s="25"/>
      <c r="F173" s="25"/>
      <c r="G173" s="25"/>
      <c r="H173" s="25"/>
      <c r="I173" s="25"/>
      <c r="J173" s="25"/>
      <c r="K173" s="25"/>
      <c r="L173" s="25"/>
      <c r="M173" s="25"/>
      <c r="N173" s="25"/>
      <c r="O173" s="29">
        <v>0</v>
      </c>
      <c r="P173" s="30">
        <v>0</v>
      </c>
    </row>
    <row r="174" spans="1:16">
      <c r="A174" s="27" t="s">
        <v>272</v>
      </c>
      <c r="B174" s="28" t="s">
        <v>273</v>
      </c>
      <c r="C174" s="25"/>
      <c r="D174" s="25"/>
      <c r="E174" s="25"/>
      <c r="F174" s="25"/>
      <c r="G174" s="25"/>
      <c r="H174" s="25"/>
      <c r="I174" s="25"/>
      <c r="J174" s="25"/>
      <c r="K174" s="25"/>
      <c r="L174" s="25"/>
      <c r="M174" s="25"/>
      <c r="N174" s="25"/>
      <c r="O174" s="29">
        <v>0</v>
      </c>
      <c r="P174" s="30">
        <v>0</v>
      </c>
    </row>
    <row r="175" spans="1:16">
      <c r="A175" s="27"/>
      <c r="B175" s="28"/>
      <c r="C175" s="25"/>
      <c r="D175" s="25"/>
      <c r="E175" s="25"/>
      <c r="F175" s="25"/>
      <c r="G175" s="25"/>
      <c r="H175" s="25"/>
      <c r="I175" s="25"/>
      <c r="J175" s="25"/>
      <c r="K175" s="25"/>
      <c r="L175" s="25"/>
      <c r="M175" s="25"/>
      <c r="N175" s="25"/>
      <c r="O175" s="29"/>
      <c r="P175" s="30"/>
    </row>
    <row r="176" spans="1:16">
      <c r="A176" s="23" t="s">
        <v>274</v>
      </c>
      <c r="B176" s="24" t="s">
        <v>275</v>
      </c>
      <c r="C176" s="25"/>
      <c r="D176" s="25"/>
      <c r="E176" s="25"/>
      <c r="F176" s="25"/>
      <c r="G176" s="25"/>
      <c r="H176" s="25"/>
      <c r="I176" s="25"/>
      <c r="J176" s="25"/>
      <c r="K176" s="25"/>
      <c r="L176" s="25"/>
      <c r="M176" s="25"/>
      <c r="N176" s="25"/>
      <c r="O176" s="26">
        <f>SUM(O177:O178)</f>
        <v>0</v>
      </c>
      <c r="P176" s="26">
        <f>SUM(P177:P178)</f>
        <v>0</v>
      </c>
    </row>
    <row r="177" spans="1:16">
      <c r="A177" s="27" t="s">
        <v>276</v>
      </c>
      <c r="B177" s="28" t="s">
        <v>277</v>
      </c>
      <c r="C177" s="25"/>
      <c r="D177" s="25"/>
      <c r="E177" s="25"/>
      <c r="F177" s="25"/>
      <c r="G177" s="25"/>
      <c r="H177" s="25"/>
      <c r="I177" s="25"/>
      <c r="J177" s="25"/>
      <c r="K177" s="25"/>
      <c r="L177" s="25"/>
      <c r="M177" s="25"/>
      <c r="N177" s="25"/>
      <c r="O177" s="29">
        <v>0</v>
      </c>
      <c r="P177" s="30">
        <v>0</v>
      </c>
    </row>
    <row r="178" spans="1:16">
      <c r="A178" s="27" t="s">
        <v>278</v>
      </c>
      <c r="B178" s="28" t="s">
        <v>279</v>
      </c>
      <c r="C178" s="25"/>
      <c r="D178" s="25"/>
      <c r="E178" s="25"/>
      <c r="F178" s="25"/>
      <c r="G178" s="25"/>
      <c r="H178" s="25"/>
      <c r="I178" s="25"/>
      <c r="J178" s="25"/>
      <c r="K178" s="25"/>
      <c r="L178" s="25"/>
      <c r="M178" s="25"/>
      <c r="N178" s="25"/>
      <c r="O178" s="29">
        <v>0</v>
      </c>
      <c r="P178" s="30">
        <v>0</v>
      </c>
    </row>
    <row r="179" spans="1:16">
      <c r="A179" s="27"/>
      <c r="B179" s="28"/>
      <c r="C179" s="25"/>
      <c r="D179" s="25"/>
      <c r="E179" s="25"/>
      <c r="F179" s="25"/>
      <c r="G179" s="25"/>
      <c r="H179" s="25"/>
      <c r="I179" s="25"/>
      <c r="J179" s="25"/>
      <c r="K179" s="25"/>
      <c r="L179" s="25"/>
      <c r="M179" s="25"/>
      <c r="N179" s="25"/>
      <c r="O179" s="29"/>
      <c r="P179" s="30"/>
    </row>
    <row r="180" spans="1:16">
      <c r="A180" s="23" t="s">
        <v>280</v>
      </c>
      <c r="B180" s="24" t="s">
        <v>281</v>
      </c>
      <c r="C180" s="25"/>
      <c r="D180" s="25"/>
      <c r="E180" s="25"/>
      <c r="F180" s="25"/>
      <c r="G180" s="25"/>
      <c r="H180" s="25"/>
      <c r="I180" s="25"/>
      <c r="J180" s="25"/>
      <c r="K180" s="25"/>
      <c r="L180" s="25"/>
      <c r="M180" s="25"/>
      <c r="N180" s="25"/>
      <c r="O180" s="26">
        <f>O181</f>
        <v>0</v>
      </c>
      <c r="P180" s="26">
        <f>P181</f>
        <v>0</v>
      </c>
    </row>
    <row r="181" spans="1:16">
      <c r="A181" s="27" t="s">
        <v>282</v>
      </c>
      <c r="B181" s="28" t="s">
        <v>283</v>
      </c>
      <c r="C181" s="25"/>
      <c r="D181" s="25"/>
      <c r="E181" s="25"/>
      <c r="F181" s="25"/>
      <c r="G181" s="25"/>
      <c r="H181" s="25"/>
      <c r="I181" s="25"/>
      <c r="J181" s="25"/>
      <c r="K181" s="25"/>
      <c r="L181" s="25"/>
      <c r="M181" s="25"/>
      <c r="N181" s="25"/>
      <c r="O181" s="29">
        <v>0</v>
      </c>
      <c r="P181" s="30">
        <v>0</v>
      </c>
    </row>
    <row r="182" spans="1:16">
      <c r="A182" s="27"/>
      <c r="B182" s="28"/>
      <c r="C182" s="25"/>
      <c r="D182" s="25"/>
      <c r="E182" s="25"/>
      <c r="F182" s="25"/>
      <c r="G182" s="25"/>
      <c r="H182" s="25"/>
      <c r="I182" s="25"/>
      <c r="J182" s="25"/>
      <c r="K182" s="25"/>
      <c r="L182" s="25"/>
      <c r="M182" s="25"/>
      <c r="N182" s="25"/>
      <c r="O182" s="29"/>
      <c r="P182" s="30"/>
    </row>
    <row r="183" spans="1:16">
      <c r="A183" s="23" t="s">
        <v>284</v>
      </c>
      <c r="B183" s="24" t="s">
        <v>285</v>
      </c>
      <c r="C183" s="25"/>
      <c r="D183" s="25"/>
      <c r="E183" s="25"/>
      <c r="F183" s="25"/>
      <c r="G183" s="25"/>
      <c r="H183" s="25"/>
      <c r="I183" s="25"/>
      <c r="J183" s="25"/>
      <c r="K183" s="25"/>
      <c r="L183" s="25"/>
      <c r="M183" s="25"/>
      <c r="N183" s="25"/>
      <c r="O183" s="26">
        <f>SUM(O184:O188)</f>
        <v>0</v>
      </c>
      <c r="P183" s="26">
        <f>SUM(P184:P188)</f>
        <v>0</v>
      </c>
    </row>
    <row r="184" spans="1:16">
      <c r="A184" s="27" t="s">
        <v>286</v>
      </c>
      <c r="B184" s="28" t="s">
        <v>287</v>
      </c>
      <c r="C184" s="25"/>
      <c r="D184" s="25"/>
      <c r="E184" s="25"/>
      <c r="F184" s="25"/>
      <c r="G184" s="25"/>
      <c r="H184" s="25"/>
      <c r="I184" s="25"/>
      <c r="J184" s="25"/>
      <c r="K184" s="25"/>
      <c r="L184" s="25"/>
      <c r="M184" s="25"/>
      <c r="N184" s="25"/>
      <c r="O184" s="29">
        <v>0</v>
      </c>
      <c r="P184" s="30">
        <v>0</v>
      </c>
    </row>
    <row r="185" spans="1:16">
      <c r="A185" s="27" t="s">
        <v>288</v>
      </c>
      <c r="B185" s="28" t="s">
        <v>289</v>
      </c>
      <c r="C185" s="25"/>
      <c r="D185" s="25"/>
      <c r="E185" s="25"/>
      <c r="F185" s="25"/>
      <c r="G185" s="25"/>
      <c r="H185" s="25"/>
      <c r="I185" s="25"/>
      <c r="J185" s="25"/>
      <c r="K185" s="25"/>
      <c r="L185" s="25"/>
      <c r="M185" s="25"/>
      <c r="N185" s="25"/>
      <c r="O185" s="29">
        <v>0</v>
      </c>
      <c r="P185" s="30">
        <v>0</v>
      </c>
    </row>
    <row r="186" spans="1:16">
      <c r="A186" s="27" t="s">
        <v>290</v>
      </c>
      <c r="B186" s="28" t="s">
        <v>291</v>
      </c>
      <c r="C186" s="25"/>
      <c r="D186" s="25"/>
      <c r="E186" s="25"/>
      <c r="F186" s="25"/>
      <c r="G186" s="25"/>
      <c r="H186" s="25"/>
      <c r="I186" s="25"/>
      <c r="J186" s="25"/>
      <c r="K186" s="25"/>
      <c r="L186" s="25"/>
      <c r="M186" s="25"/>
      <c r="N186" s="25"/>
      <c r="O186" s="29">
        <v>0</v>
      </c>
      <c r="P186" s="30">
        <v>0</v>
      </c>
    </row>
    <row r="187" spans="1:16">
      <c r="A187" s="27" t="s">
        <v>292</v>
      </c>
      <c r="B187" s="28" t="s">
        <v>293</v>
      </c>
      <c r="C187" s="25"/>
      <c r="D187" s="25"/>
      <c r="E187" s="25"/>
      <c r="F187" s="25"/>
      <c r="G187" s="25"/>
      <c r="H187" s="25"/>
      <c r="I187" s="25"/>
      <c r="J187" s="25"/>
      <c r="K187" s="25"/>
      <c r="L187" s="25"/>
      <c r="M187" s="25"/>
      <c r="N187" s="25"/>
      <c r="O187" s="29">
        <v>0</v>
      </c>
      <c r="P187" s="30">
        <v>0</v>
      </c>
    </row>
    <row r="188" spans="1:16">
      <c r="A188" s="27" t="s">
        <v>294</v>
      </c>
      <c r="B188" s="28" t="s">
        <v>295</v>
      </c>
      <c r="C188" s="25"/>
      <c r="D188" s="25"/>
      <c r="E188" s="25"/>
      <c r="F188" s="25"/>
      <c r="G188" s="25"/>
      <c r="H188" s="25"/>
      <c r="I188" s="25"/>
      <c r="J188" s="25"/>
      <c r="K188" s="25"/>
      <c r="L188" s="25"/>
      <c r="M188" s="25"/>
      <c r="N188" s="25"/>
      <c r="O188" s="29">
        <v>0</v>
      </c>
      <c r="P188" s="30">
        <v>0</v>
      </c>
    </row>
    <row r="189" spans="1:16">
      <c r="A189" s="27"/>
      <c r="B189" s="28"/>
      <c r="C189" s="25"/>
      <c r="D189" s="25"/>
      <c r="E189" s="25"/>
      <c r="F189" s="25"/>
      <c r="G189" s="25"/>
      <c r="H189" s="25"/>
      <c r="I189" s="25"/>
      <c r="J189" s="25"/>
      <c r="K189" s="25"/>
      <c r="L189" s="25"/>
      <c r="M189" s="25"/>
      <c r="N189" s="25"/>
      <c r="O189" s="29"/>
      <c r="P189" s="30"/>
    </row>
    <row r="190" spans="1:16">
      <c r="A190" s="23" t="s">
        <v>296</v>
      </c>
      <c r="B190" s="24" t="s">
        <v>297</v>
      </c>
      <c r="C190" s="25"/>
      <c r="D190" s="25"/>
      <c r="E190" s="25"/>
      <c r="F190" s="25"/>
      <c r="G190" s="25"/>
      <c r="H190" s="25"/>
      <c r="I190" s="25"/>
      <c r="J190" s="25"/>
      <c r="K190" s="25"/>
      <c r="L190" s="25"/>
      <c r="M190" s="25"/>
      <c r="N190" s="25"/>
      <c r="O190" s="26">
        <f>SUM(O191:O192)</f>
        <v>0</v>
      </c>
      <c r="P190" s="26">
        <f>SUM(P191:P192)</f>
        <v>0</v>
      </c>
    </row>
    <row r="191" spans="1:16">
      <c r="A191" s="27" t="s">
        <v>298</v>
      </c>
      <c r="B191" s="28" t="s">
        <v>299</v>
      </c>
      <c r="C191" s="25"/>
      <c r="D191" s="25"/>
      <c r="E191" s="25"/>
      <c r="F191" s="25"/>
      <c r="G191" s="25"/>
      <c r="H191" s="25"/>
      <c r="I191" s="25"/>
      <c r="J191" s="25"/>
      <c r="K191" s="25"/>
      <c r="L191" s="25"/>
      <c r="M191" s="25"/>
      <c r="N191" s="25"/>
      <c r="O191" s="29">
        <v>0</v>
      </c>
      <c r="P191" s="30">
        <v>0</v>
      </c>
    </row>
    <row r="192" spans="1:16">
      <c r="A192" s="27" t="s">
        <v>300</v>
      </c>
      <c r="B192" s="28" t="s">
        <v>301</v>
      </c>
      <c r="C192" s="25"/>
      <c r="D192" s="25"/>
      <c r="E192" s="25"/>
      <c r="F192" s="25"/>
      <c r="G192" s="25"/>
      <c r="H192" s="25"/>
      <c r="I192" s="25"/>
      <c r="J192" s="25"/>
      <c r="K192" s="25"/>
      <c r="L192" s="25"/>
      <c r="M192" s="25"/>
      <c r="N192" s="25"/>
      <c r="O192" s="29">
        <v>0</v>
      </c>
      <c r="P192" s="30">
        <v>0</v>
      </c>
    </row>
    <row r="193" spans="1:16">
      <c r="A193" s="27"/>
      <c r="B193" s="28"/>
      <c r="C193" s="25"/>
      <c r="D193" s="25"/>
      <c r="E193" s="25"/>
      <c r="F193" s="25"/>
      <c r="G193" s="25"/>
      <c r="H193" s="25"/>
      <c r="I193" s="25"/>
      <c r="J193" s="25"/>
      <c r="K193" s="25"/>
      <c r="L193" s="25"/>
      <c r="M193" s="25"/>
      <c r="N193" s="25"/>
      <c r="O193" s="29"/>
      <c r="P193" s="30"/>
    </row>
    <row r="194" spans="1:16">
      <c r="A194" s="23" t="s">
        <v>302</v>
      </c>
      <c r="B194" s="24" t="s">
        <v>303</v>
      </c>
      <c r="C194" s="25"/>
      <c r="D194" s="25"/>
      <c r="E194" s="25"/>
      <c r="F194" s="25"/>
      <c r="G194" s="25"/>
      <c r="H194" s="25"/>
      <c r="I194" s="25"/>
      <c r="J194" s="25"/>
      <c r="K194" s="25"/>
      <c r="L194" s="25"/>
      <c r="M194" s="25"/>
      <c r="N194" s="25"/>
      <c r="O194" s="26">
        <f>O195+O199+O203</f>
        <v>0</v>
      </c>
      <c r="P194" s="26">
        <f>P195+P199+P203</f>
        <v>0</v>
      </c>
    </row>
    <row r="195" spans="1:16">
      <c r="A195" s="23" t="s">
        <v>304</v>
      </c>
      <c r="B195" s="24" t="s">
        <v>118</v>
      </c>
      <c r="C195" s="25"/>
      <c r="D195" s="25"/>
      <c r="E195" s="25"/>
      <c r="F195" s="25"/>
      <c r="G195" s="25"/>
      <c r="H195" s="25"/>
      <c r="I195" s="25"/>
      <c r="J195" s="25"/>
      <c r="K195" s="25"/>
      <c r="L195" s="25"/>
      <c r="M195" s="25"/>
      <c r="N195" s="25"/>
      <c r="O195" s="26">
        <f>SUM(O196:O197)</f>
        <v>0</v>
      </c>
      <c r="P195" s="26">
        <f>SUM(P196:P197)</f>
        <v>0</v>
      </c>
    </row>
    <row r="196" spans="1:16">
      <c r="A196" s="27" t="s">
        <v>305</v>
      </c>
      <c r="B196" s="28" t="s">
        <v>306</v>
      </c>
      <c r="C196" s="25"/>
      <c r="D196" s="25"/>
      <c r="E196" s="25"/>
      <c r="F196" s="25"/>
      <c r="G196" s="25"/>
      <c r="H196" s="25"/>
      <c r="I196" s="25"/>
      <c r="J196" s="25"/>
      <c r="K196" s="25"/>
      <c r="L196" s="25"/>
      <c r="M196" s="25"/>
      <c r="N196" s="25"/>
      <c r="O196" s="29">
        <v>0</v>
      </c>
      <c r="P196" s="30">
        <v>0</v>
      </c>
    </row>
    <row r="197" spans="1:16">
      <c r="A197" s="27" t="s">
        <v>307</v>
      </c>
      <c r="B197" s="28" t="s">
        <v>308</v>
      </c>
      <c r="C197" s="25"/>
      <c r="D197" s="25"/>
      <c r="E197" s="25"/>
      <c r="F197" s="25"/>
      <c r="G197" s="25"/>
      <c r="H197" s="25"/>
      <c r="I197" s="25"/>
      <c r="J197" s="25"/>
      <c r="K197" s="25"/>
      <c r="L197" s="25"/>
      <c r="M197" s="25"/>
      <c r="N197" s="25"/>
      <c r="O197" s="29">
        <v>0</v>
      </c>
      <c r="P197" s="30">
        <v>0</v>
      </c>
    </row>
    <row r="198" spans="1:16">
      <c r="A198" s="27"/>
      <c r="B198" s="28"/>
      <c r="C198" s="25"/>
      <c r="D198" s="25"/>
      <c r="E198" s="25"/>
      <c r="F198" s="25"/>
      <c r="G198" s="25"/>
      <c r="H198" s="25"/>
      <c r="I198" s="25"/>
      <c r="J198" s="25"/>
      <c r="K198" s="25"/>
      <c r="L198" s="25"/>
      <c r="M198" s="25"/>
      <c r="N198" s="25"/>
      <c r="O198" s="29"/>
      <c r="P198" s="30"/>
    </row>
    <row r="199" spans="1:16">
      <c r="A199" s="23" t="s">
        <v>309</v>
      </c>
      <c r="B199" s="24" t="s">
        <v>120</v>
      </c>
      <c r="C199" s="25"/>
      <c r="D199" s="25"/>
      <c r="E199" s="25"/>
      <c r="F199" s="25"/>
      <c r="G199" s="25"/>
      <c r="H199" s="25"/>
      <c r="I199" s="25"/>
      <c r="J199" s="25"/>
      <c r="K199" s="25"/>
      <c r="L199" s="25"/>
      <c r="M199" s="25"/>
      <c r="N199" s="25"/>
      <c r="O199" s="26">
        <f>SUM(O200:O201)</f>
        <v>0</v>
      </c>
      <c r="P199" s="26">
        <f>SUM(P200:P201)</f>
        <v>0</v>
      </c>
    </row>
    <row r="200" spans="1:16">
      <c r="A200" s="27" t="s">
        <v>310</v>
      </c>
      <c r="B200" s="28" t="s">
        <v>311</v>
      </c>
      <c r="C200" s="25"/>
      <c r="D200" s="25"/>
      <c r="E200" s="25"/>
      <c r="F200" s="25"/>
      <c r="G200" s="25"/>
      <c r="H200" s="25"/>
      <c r="I200" s="25"/>
      <c r="J200" s="25"/>
      <c r="K200" s="25"/>
      <c r="L200" s="25"/>
      <c r="M200" s="25"/>
      <c r="N200" s="25"/>
      <c r="O200" s="29">
        <v>0</v>
      </c>
      <c r="P200" s="30">
        <v>0</v>
      </c>
    </row>
    <row r="201" spans="1:16">
      <c r="A201" s="27" t="s">
        <v>312</v>
      </c>
      <c r="B201" s="28" t="s">
        <v>313</v>
      </c>
      <c r="C201" s="25"/>
      <c r="D201" s="25"/>
      <c r="E201" s="25"/>
      <c r="F201" s="25"/>
      <c r="G201" s="25"/>
      <c r="H201" s="25"/>
      <c r="I201" s="25"/>
      <c r="J201" s="25"/>
      <c r="K201" s="25"/>
      <c r="L201" s="25"/>
      <c r="M201" s="25"/>
      <c r="N201" s="25"/>
      <c r="O201" s="29">
        <v>0</v>
      </c>
      <c r="P201" s="30">
        <v>0</v>
      </c>
    </row>
    <row r="202" spans="1:16">
      <c r="A202" s="27"/>
      <c r="B202" s="28"/>
      <c r="C202" s="25"/>
      <c r="D202" s="25"/>
      <c r="E202" s="25"/>
      <c r="F202" s="25"/>
      <c r="G202" s="25"/>
      <c r="H202" s="25"/>
      <c r="I202" s="25"/>
      <c r="J202" s="25"/>
      <c r="K202" s="25"/>
      <c r="L202" s="25"/>
      <c r="M202" s="25"/>
      <c r="N202" s="25"/>
      <c r="O202" s="29"/>
      <c r="P202" s="30"/>
    </row>
    <row r="203" spans="1:16">
      <c r="A203" s="23" t="s">
        <v>314</v>
      </c>
      <c r="B203" s="24" t="s">
        <v>122</v>
      </c>
      <c r="C203" s="25"/>
      <c r="D203" s="25"/>
      <c r="E203" s="25"/>
      <c r="F203" s="25"/>
      <c r="G203" s="25"/>
      <c r="H203" s="25"/>
      <c r="I203" s="25"/>
      <c r="J203" s="25"/>
      <c r="K203" s="25"/>
      <c r="L203" s="25"/>
      <c r="M203" s="25"/>
      <c r="N203" s="25"/>
      <c r="O203" s="26">
        <f>SUM(O204:O205)</f>
        <v>0</v>
      </c>
      <c r="P203" s="26">
        <f>SUM(P204:P205)</f>
        <v>0</v>
      </c>
    </row>
    <row r="204" spans="1:16">
      <c r="A204" s="27" t="s">
        <v>315</v>
      </c>
      <c r="B204" s="28" t="s">
        <v>316</v>
      </c>
      <c r="C204" s="25"/>
      <c r="D204" s="25"/>
      <c r="E204" s="25"/>
      <c r="F204" s="25"/>
      <c r="G204" s="25"/>
      <c r="H204" s="25"/>
      <c r="I204" s="25"/>
      <c r="J204" s="25"/>
      <c r="K204" s="25"/>
      <c r="L204" s="25"/>
      <c r="M204" s="25"/>
      <c r="N204" s="25"/>
      <c r="O204" s="29">
        <v>0</v>
      </c>
      <c r="P204" s="30">
        <v>0</v>
      </c>
    </row>
    <row r="205" spans="1:16">
      <c r="A205" s="27" t="s">
        <v>317</v>
      </c>
      <c r="B205" s="28" t="s">
        <v>318</v>
      </c>
      <c r="C205" s="25"/>
      <c r="D205" s="25"/>
      <c r="E205" s="25"/>
      <c r="F205" s="25"/>
      <c r="G205" s="25"/>
      <c r="H205" s="25"/>
      <c r="I205" s="25"/>
      <c r="J205" s="25"/>
      <c r="K205" s="25"/>
      <c r="L205" s="25"/>
      <c r="M205" s="25"/>
      <c r="N205" s="25"/>
      <c r="O205" s="29">
        <v>0</v>
      </c>
      <c r="P205" s="30">
        <v>0</v>
      </c>
    </row>
    <row r="206" spans="1:16">
      <c r="A206" s="27"/>
      <c r="B206" s="28"/>
      <c r="C206" s="25"/>
      <c r="D206" s="25"/>
      <c r="E206" s="25"/>
      <c r="F206" s="25"/>
      <c r="G206" s="25"/>
      <c r="H206" s="25"/>
      <c r="I206" s="25"/>
      <c r="J206" s="25"/>
      <c r="K206" s="25"/>
      <c r="L206" s="25"/>
      <c r="M206" s="25"/>
      <c r="N206" s="25"/>
      <c r="O206" s="29"/>
      <c r="P206" s="30"/>
    </row>
    <row r="207" spans="1:16">
      <c r="A207" s="23" t="s">
        <v>319</v>
      </c>
      <c r="B207" s="24" t="s">
        <v>320</v>
      </c>
      <c r="C207" s="25"/>
      <c r="D207" s="25"/>
      <c r="E207" s="25"/>
      <c r="F207" s="25"/>
      <c r="G207" s="25"/>
      <c r="H207" s="25"/>
      <c r="I207" s="25"/>
      <c r="J207" s="25"/>
      <c r="K207" s="25"/>
      <c r="L207" s="25"/>
      <c r="M207" s="25"/>
      <c r="N207" s="25"/>
      <c r="O207" s="26">
        <f>O208+O212+O216+O220+O223</f>
        <v>0</v>
      </c>
      <c r="P207" s="26">
        <f>P208+P212+P216+P220+P223</f>
        <v>0</v>
      </c>
    </row>
    <row r="208" spans="1:16">
      <c r="A208" s="23" t="s">
        <v>321</v>
      </c>
      <c r="B208" s="24" t="s">
        <v>322</v>
      </c>
      <c r="C208" s="25"/>
      <c r="D208" s="25"/>
      <c r="E208" s="25"/>
      <c r="F208" s="25"/>
      <c r="G208" s="25"/>
      <c r="H208" s="25"/>
      <c r="I208" s="25"/>
      <c r="J208" s="25"/>
      <c r="K208" s="25"/>
      <c r="L208" s="25"/>
      <c r="M208" s="25"/>
      <c r="N208" s="25"/>
      <c r="O208" s="26">
        <f>SUM(O209:O210)</f>
        <v>0</v>
      </c>
      <c r="P208" s="26">
        <f>SUM(P209:P210)</f>
        <v>0</v>
      </c>
    </row>
    <row r="209" spans="1:16">
      <c r="A209" s="27" t="s">
        <v>323</v>
      </c>
      <c r="B209" s="28" t="s">
        <v>324</v>
      </c>
      <c r="C209" s="25"/>
      <c r="D209" s="25"/>
      <c r="E209" s="25"/>
      <c r="F209" s="25"/>
      <c r="G209" s="25"/>
      <c r="H209" s="25"/>
      <c r="I209" s="25"/>
      <c r="J209" s="25"/>
      <c r="K209" s="25"/>
      <c r="L209" s="25"/>
      <c r="M209" s="25"/>
      <c r="N209" s="25"/>
      <c r="O209" s="29">
        <v>0</v>
      </c>
      <c r="P209" s="30">
        <v>0</v>
      </c>
    </row>
    <row r="210" spans="1:16">
      <c r="A210" s="27" t="s">
        <v>325</v>
      </c>
      <c r="B210" s="28" t="s">
        <v>326</v>
      </c>
      <c r="C210" s="25"/>
      <c r="D210" s="25"/>
      <c r="E210" s="25"/>
      <c r="F210" s="25"/>
      <c r="G210" s="25"/>
      <c r="H210" s="25"/>
      <c r="I210" s="25"/>
      <c r="J210" s="25"/>
      <c r="K210" s="25"/>
      <c r="L210" s="25"/>
      <c r="M210" s="25"/>
      <c r="N210" s="25"/>
      <c r="O210" s="29">
        <v>0</v>
      </c>
      <c r="P210" s="30">
        <v>0</v>
      </c>
    </row>
    <row r="211" spans="1:16">
      <c r="A211" s="27"/>
      <c r="B211" s="28"/>
      <c r="C211" s="25"/>
      <c r="D211" s="25"/>
      <c r="E211" s="25"/>
      <c r="F211" s="25"/>
      <c r="G211" s="25"/>
      <c r="H211" s="25"/>
      <c r="I211" s="25"/>
      <c r="J211" s="25"/>
      <c r="K211" s="25"/>
      <c r="L211" s="25"/>
      <c r="M211" s="25"/>
      <c r="N211" s="25"/>
      <c r="O211" s="29"/>
      <c r="P211" s="30"/>
    </row>
    <row r="212" spans="1:16">
      <c r="A212" s="23" t="s">
        <v>327</v>
      </c>
      <c r="B212" s="24" t="s">
        <v>328</v>
      </c>
      <c r="C212" s="25"/>
      <c r="D212" s="25"/>
      <c r="E212" s="25"/>
      <c r="F212" s="25"/>
      <c r="G212" s="25"/>
      <c r="H212" s="25"/>
      <c r="I212" s="25"/>
      <c r="J212" s="25"/>
      <c r="K212" s="25"/>
      <c r="L212" s="25"/>
      <c r="M212" s="25"/>
      <c r="N212" s="25"/>
      <c r="O212" s="26">
        <f>SUM(O213:O214)</f>
        <v>0</v>
      </c>
      <c r="P212" s="26">
        <f>SUM(P213:P214)</f>
        <v>0</v>
      </c>
    </row>
    <row r="213" spans="1:16">
      <c r="A213" s="27" t="s">
        <v>329</v>
      </c>
      <c r="B213" s="28" t="s">
        <v>330</v>
      </c>
      <c r="C213" s="25"/>
      <c r="D213" s="25"/>
      <c r="E213" s="25"/>
      <c r="F213" s="25"/>
      <c r="G213" s="25"/>
      <c r="H213" s="25"/>
      <c r="I213" s="25"/>
      <c r="J213" s="25"/>
      <c r="K213" s="25"/>
      <c r="L213" s="25"/>
      <c r="M213" s="25"/>
      <c r="N213" s="25"/>
      <c r="O213" s="29">
        <v>0</v>
      </c>
      <c r="P213" s="30">
        <v>0</v>
      </c>
    </row>
    <row r="214" spans="1:16">
      <c r="A214" s="27" t="s">
        <v>331</v>
      </c>
      <c r="B214" s="28" t="s">
        <v>332</v>
      </c>
      <c r="C214" s="25"/>
      <c r="D214" s="25"/>
      <c r="E214" s="25"/>
      <c r="F214" s="25"/>
      <c r="G214" s="25"/>
      <c r="H214" s="25"/>
      <c r="I214" s="25"/>
      <c r="J214" s="25"/>
      <c r="K214" s="25"/>
      <c r="L214" s="25"/>
      <c r="M214" s="25"/>
      <c r="N214" s="25"/>
      <c r="O214" s="29">
        <v>0</v>
      </c>
      <c r="P214" s="30">
        <v>0</v>
      </c>
    </row>
    <row r="215" spans="1:16">
      <c r="A215" s="27"/>
      <c r="B215" s="28"/>
      <c r="C215" s="25"/>
      <c r="D215" s="25"/>
      <c r="E215" s="25"/>
      <c r="F215" s="25"/>
      <c r="G215" s="25"/>
      <c r="H215" s="25"/>
      <c r="I215" s="25"/>
      <c r="J215" s="25"/>
      <c r="K215" s="25"/>
      <c r="L215" s="25"/>
      <c r="M215" s="25"/>
      <c r="N215" s="25"/>
      <c r="O215" s="29"/>
      <c r="P215" s="30"/>
    </row>
    <row r="216" spans="1:16">
      <c r="A216" s="23" t="s">
        <v>333</v>
      </c>
      <c r="B216" s="24" t="s">
        <v>334</v>
      </c>
      <c r="C216" s="25"/>
      <c r="D216" s="25"/>
      <c r="E216" s="25"/>
      <c r="F216" s="25"/>
      <c r="G216" s="25"/>
      <c r="H216" s="25"/>
      <c r="I216" s="25"/>
      <c r="J216" s="25"/>
      <c r="K216" s="25"/>
      <c r="L216" s="25"/>
      <c r="M216" s="25"/>
      <c r="N216" s="25"/>
      <c r="O216" s="26">
        <f>SUM(O217:O218)</f>
        <v>0</v>
      </c>
      <c r="P216" s="26">
        <f>SUM(P217:P218)</f>
        <v>0</v>
      </c>
    </row>
    <row r="217" spans="1:16">
      <c r="A217" s="27" t="s">
        <v>335</v>
      </c>
      <c r="B217" s="28" t="s">
        <v>336</v>
      </c>
      <c r="C217" s="25"/>
      <c r="D217" s="25"/>
      <c r="E217" s="25"/>
      <c r="F217" s="25"/>
      <c r="G217" s="25"/>
      <c r="H217" s="25"/>
      <c r="I217" s="25"/>
      <c r="J217" s="25"/>
      <c r="K217" s="25"/>
      <c r="L217" s="25"/>
      <c r="M217" s="25"/>
      <c r="N217" s="25"/>
      <c r="O217" s="29">
        <v>0</v>
      </c>
      <c r="P217" s="30">
        <v>0</v>
      </c>
    </row>
    <row r="218" spans="1:16">
      <c r="A218" s="27" t="s">
        <v>337</v>
      </c>
      <c r="B218" s="28" t="s">
        <v>338</v>
      </c>
      <c r="C218" s="25"/>
      <c r="D218" s="25"/>
      <c r="E218" s="25"/>
      <c r="F218" s="25"/>
      <c r="G218" s="25"/>
      <c r="H218" s="25"/>
      <c r="I218" s="25"/>
      <c r="J218" s="25"/>
      <c r="K218" s="25"/>
      <c r="L218" s="25"/>
      <c r="M218" s="25"/>
      <c r="N218" s="25"/>
      <c r="O218" s="29">
        <v>0</v>
      </c>
      <c r="P218" s="30">
        <v>0</v>
      </c>
    </row>
    <row r="219" spans="1:16">
      <c r="A219" s="27"/>
      <c r="B219" s="28"/>
      <c r="C219" s="25"/>
      <c r="D219" s="25"/>
      <c r="E219" s="25"/>
      <c r="F219" s="25"/>
      <c r="G219" s="25"/>
      <c r="H219" s="25"/>
      <c r="I219" s="25"/>
      <c r="J219" s="25"/>
      <c r="K219" s="25"/>
      <c r="L219" s="25"/>
      <c r="M219" s="25"/>
      <c r="N219" s="25"/>
      <c r="O219" s="29"/>
      <c r="P219" s="30"/>
    </row>
    <row r="220" spans="1:16">
      <c r="A220" s="23" t="s">
        <v>339</v>
      </c>
      <c r="B220" s="24" t="s">
        <v>340</v>
      </c>
      <c r="C220" s="25"/>
      <c r="D220" s="25"/>
      <c r="E220" s="25"/>
      <c r="F220" s="25"/>
      <c r="G220" s="25"/>
      <c r="H220" s="25"/>
      <c r="I220" s="25"/>
      <c r="J220" s="25"/>
      <c r="K220" s="25"/>
      <c r="L220" s="25"/>
      <c r="M220" s="25"/>
      <c r="N220" s="25"/>
      <c r="O220" s="26">
        <f>O221</f>
        <v>0</v>
      </c>
      <c r="P220" s="26">
        <f>P221</f>
        <v>0</v>
      </c>
    </row>
    <row r="221" spans="1:16">
      <c r="A221" s="27" t="s">
        <v>341</v>
      </c>
      <c r="B221" s="28" t="s">
        <v>340</v>
      </c>
      <c r="C221" s="25"/>
      <c r="D221" s="25"/>
      <c r="E221" s="25"/>
      <c r="F221" s="25"/>
      <c r="G221" s="25"/>
      <c r="H221" s="25"/>
      <c r="I221" s="25"/>
      <c r="J221" s="25"/>
      <c r="K221" s="25"/>
      <c r="L221" s="25"/>
      <c r="M221" s="25"/>
      <c r="N221" s="25"/>
      <c r="O221" s="29">
        <v>0</v>
      </c>
      <c r="P221" s="30">
        <v>0</v>
      </c>
    </row>
    <row r="222" spans="1:16">
      <c r="A222" s="27"/>
      <c r="B222" s="28"/>
      <c r="C222" s="25"/>
      <c r="D222" s="25"/>
      <c r="E222" s="25"/>
      <c r="F222" s="25"/>
      <c r="G222" s="25"/>
      <c r="H222" s="25"/>
      <c r="I222" s="25"/>
      <c r="J222" s="25"/>
      <c r="K222" s="25"/>
      <c r="L222" s="25"/>
      <c r="M222" s="25"/>
      <c r="N222" s="25"/>
      <c r="O222" s="29"/>
      <c r="P222" s="30"/>
    </row>
    <row r="223" spans="1:16">
      <c r="A223" s="23" t="s">
        <v>342</v>
      </c>
      <c r="B223" s="24" t="s">
        <v>343</v>
      </c>
      <c r="C223" s="25"/>
      <c r="D223" s="25"/>
      <c r="E223" s="25"/>
      <c r="F223" s="25"/>
      <c r="G223" s="25"/>
      <c r="H223" s="25"/>
      <c r="I223" s="25"/>
      <c r="J223" s="25"/>
      <c r="K223" s="25"/>
      <c r="L223" s="25"/>
      <c r="M223" s="25"/>
      <c r="N223" s="25"/>
      <c r="O223" s="26">
        <f>SUM(O224:O225)</f>
        <v>0</v>
      </c>
      <c r="P223" s="26">
        <f>SUM(P224:P225)</f>
        <v>0</v>
      </c>
    </row>
    <row r="224" spans="1:16">
      <c r="A224" s="27" t="s">
        <v>344</v>
      </c>
      <c r="B224" s="28" t="s">
        <v>345</v>
      </c>
      <c r="C224" s="25"/>
      <c r="D224" s="25"/>
      <c r="E224" s="25"/>
      <c r="F224" s="25"/>
      <c r="G224" s="25"/>
      <c r="H224" s="25"/>
      <c r="I224" s="25"/>
      <c r="J224" s="25"/>
      <c r="K224" s="25"/>
      <c r="L224" s="25"/>
      <c r="M224" s="25"/>
      <c r="N224" s="25"/>
      <c r="O224" s="29">
        <v>0</v>
      </c>
      <c r="P224" s="30">
        <v>0</v>
      </c>
    </row>
    <row r="225" spans="1:16">
      <c r="A225" s="27" t="s">
        <v>346</v>
      </c>
      <c r="B225" s="28" t="s">
        <v>347</v>
      </c>
      <c r="C225" s="25"/>
      <c r="D225" s="25"/>
      <c r="E225" s="25"/>
      <c r="F225" s="25"/>
      <c r="G225" s="25"/>
      <c r="H225" s="25"/>
      <c r="I225" s="25"/>
      <c r="J225" s="25"/>
      <c r="K225" s="25"/>
      <c r="L225" s="25"/>
      <c r="M225" s="25"/>
      <c r="N225" s="25"/>
      <c r="O225" s="29">
        <v>0</v>
      </c>
      <c r="P225" s="30">
        <v>0</v>
      </c>
    </row>
    <row r="226" spans="1:16">
      <c r="A226" s="27"/>
      <c r="B226" s="28"/>
      <c r="C226" s="25"/>
      <c r="D226" s="25"/>
      <c r="E226" s="25"/>
      <c r="F226" s="25"/>
      <c r="G226" s="25"/>
      <c r="H226" s="25"/>
      <c r="I226" s="25"/>
      <c r="J226" s="25"/>
      <c r="K226" s="25"/>
      <c r="L226" s="25"/>
      <c r="M226" s="25"/>
      <c r="N226" s="25"/>
      <c r="O226" s="29"/>
      <c r="P226" s="30"/>
    </row>
    <row r="227" spans="1:16">
      <c r="A227" s="23" t="s">
        <v>348</v>
      </c>
      <c r="B227" s="24" t="s">
        <v>349</v>
      </c>
      <c r="C227" s="25"/>
      <c r="D227" s="25"/>
      <c r="E227" s="25"/>
      <c r="F227" s="25"/>
      <c r="G227" s="25"/>
      <c r="H227" s="25"/>
      <c r="I227" s="25"/>
      <c r="J227" s="25"/>
      <c r="K227" s="25"/>
      <c r="L227" s="25"/>
      <c r="M227" s="25"/>
      <c r="N227" s="25"/>
      <c r="O227" s="26">
        <f>O228+O238+O242+O249+O252+O255</f>
        <v>0</v>
      </c>
      <c r="P227" s="26">
        <f>P228+P238+P242+P249+P252+P255</f>
        <v>0</v>
      </c>
    </row>
    <row r="228" spans="1:16">
      <c r="A228" s="23" t="s">
        <v>350</v>
      </c>
      <c r="B228" s="24" t="s">
        <v>351</v>
      </c>
      <c r="C228" s="25"/>
      <c r="D228" s="25"/>
      <c r="E228" s="25"/>
      <c r="F228" s="25"/>
      <c r="G228" s="25"/>
      <c r="H228" s="25"/>
      <c r="I228" s="25"/>
      <c r="J228" s="25"/>
      <c r="K228" s="25"/>
      <c r="L228" s="25"/>
      <c r="M228" s="25"/>
      <c r="N228" s="25"/>
      <c r="O228" s="26">
        <f>SUM(O229:O236)</f>
        <v>0</v>
      </c>
      <c r="P228" s="26">
        <f>SUM(P229:P236)</f>
        <v>0</v>
      </c>
    </row>
    <row r="229" spans="1:16">
      <c r="A229" s="27" t="s">
        <v>352</v>
      </c>
      <c r="B229" s="28" t="s">
        <v>353</v>
      </c>
      <c r="C229" s="25"/>
      <c r="D229" s="25"/>
      <c r="E229" s="25"/>
      <c r="F229" s="25"/>
      <c r="G229" s="25"/>
      <c r="H229" s="25"/>
      <c r="I229" s="25"/>
      <c r="J229" s="25"/>
      <c r="K229" s="25"/>
      <c r="L229" s="25"/>
      <c r="M229" s="25"/>
      <c r="N229" s="25"/>
      <c r="O229" s="29">
        <v>0</v>
      </c>
      <c r="P229" s="30">
        <v>0</v>
      </c>
    </row>
    <row r="230" spans="1:16">
      <c r="A230" s="27" t="s">
        <v>354</v>
      </c>
      <c r="B230" s="28" t="s">
        <v>355</v>
      </c>
      <c r="C230" s="25"/>
      <c r="D230" s="25"/>
      <c r="E230" s="25"/>
      <c r="F230" s="25"/>
      <c r="G230" s="25"/>
      <c r="H230" s="25"/>
      <c r="I230" s="25"/>
      <c r="J230" s="25"/>
      <c r="K230" s="25"/>
      <c r="L230" s="25"/>
      <c r="M230" s="25"/>
      <c r="N230" s="25"/>
      <c r="O230" s="29">
        <v>0</v>
      </c>
      <c r="P230" s="30">
        <v>0</v>
      </c>
    </row>
    <row r="231" spans="1:16">
      <c r="A231" s="27" t="s">
        <v>356</v>
      </c>
      <c r="B231" s="28" t="s">
        <v>357</v>
      </c>
      <c r="C231" s="25"/>
      <c r="D231" s="25"/>
      <c r="E231" s="25"/>
      <c r="F231" s="25"/>
      <c r="G231" s="25"/>
      <c r="H231" s="25"/>
      <c r="I231" s="25"/>
      <c r="J231" s="25"/>
      <c r="K231" s="25"/>
      <c r="L231" s="25"/>
      <c r="M231" s="25"/>
      <c r="N231" s="25"/>
      <c r="O231" s="29">
        <v>0</v>
      </c>
      <c r="P231" s="30">
        <v>0</v>
      </c>
    </row>
    <row r="232" spans="1:16">
      <c r="A232" s="27" t="s">
        <v>358</v>
      </c>
      <c r="B232" s="28" t="s">
        <v>359</v>
      </c>
      <c r="C232" s="25"/>
      <c r="D232" s="25"/>
      <c r="E232" s="25"/>
      <c r="F232" s="25"/>
      <c r="G232" s="25"/>
      <c r="H232" s="25"/>
      <c r="I232" s="25"/>
      <c r="J232" s="25"/>
      <c r="K232" s="25"/>
      <c r="L232" s="25"/>
      <c r="M232" s="25"/>
      <c r="N232" s="25"/>
      <c r="O232" s="29">
        <v>0</v>
      </c>
      <c r="P232" s="30">
        <v>0</v>
      </c>
    </row>
    <row r="233" spans="1:16">
      <c r="A233" s="27" t="s">
        <v>360</v>
      </c>
      <c r="B233" s="28" t="s">
        <v>361</v>
      </c>
      <c r="C233" s="25"/>
      <c r="D233" s="25"/>
      <c r="E233" s="25"/>
      <c r="F233" s="25"/>
      <c r="G233" s="25"/>
      <c r="H233" s="25"/>
      <c r="I233" s="25"/>
      <c r="J233" s="25"/>
      <c r="K233" s="25"/>
      <c r="L233" s="25"/>
      <c r="M233" s="25"/>
      <c r="N233" s="25"/>
      <c r="O233" s="29">
        <v>0</v>
      </c>
      <c r="P233" s="30">
        <v>0</v>
      </c>
    </row>
    <row r="234" spans="1:16">
      <c r="A234" s="27" t="s">
        <v>362</v>
      </c>
      <c r="B234" s="28" t="s">
        <v>363</v>
      </c>
      <c r="C234" s="25"/>
      <c r="D234" s="25"/>
      <c r="E234" s="25"/>
      <c r="F234" s="25"/>
      <c r="G234" s="25"/>
      <c r="H234" s="25"/>
      <c r="I234" s="25"/>
      <c r="J234" s="25"/>
      <c r="K234" s="25"/>
      <c r="L234" s="25"/>
      <c r="M234" s="25"/>
      <c r="N234" s="25"/>
      <c r="O234" s="29">
        <v>0</v>
      </c>
      <c r="P234" s="30">
        <v>0</v>
      </c>
    </row>
    <row r="235" spans="1:16">
      <c r="A235" s="27" t="s">
        <v>364</v>
      </c>
      <c r="B235" s="28" t="s">
        <v>365</v>
      </c>
      <c r="C235" s="25"/>
      <c r="D235" s="25"/>
      <c r="E235" s="25"/>
      <c r="F235" s="25"/>
      <c r="G235" s="25"/>
      <c r="H235" s="25"/>
      <c r="I235" s="25"/>
      <c r="J235" s="25"/>
      <c r="K235" s="25"/>
      <c r="L235" s="25"/>
      <c r="M235" s="25"/>
      <c r="N235" s="25"/>
      <c r="O235" s="29">
        <v>0</v>
      </c>
      <c r="P235" s="30">
        <v>0</v>
      </c>
    </row>
    <row r="236" spans="1:16">
      <c r="A236" s="27">
        <v>5518</v>
      </c>
      <c r="B236" s="41" t="s">
        <v>366</v>
      </c>
      <c r="C236" s="25"/>
      <c r="D236" s="25"/>
      <c r="E236" s="25"/>
      <c r="F236" s="25"/>
      <c r="G236" s="25"/>
      <c r="H236" s="25"/>
      <c r="I236" s="25"/>
      <c r="J236" s="25"/>
      <c r="K236" s="25"/>
      <c r="L236" s="25"/>
      <c r="M236" s="25"/>
      <c r="N236" s="25"/>
      <c r="O236" s="29">
        <v>0</v>
      </c>
      <c r="P236" s="29">
        <v>0</v>
      </c>
    </row>
    <row r="237" spans="1:16">
      <c r="A237" s="31"/>
      <c r="B237" s="42"/>
      <c r="C237" s="25"/>
      <c r="D237" s="25"/>
      <c r="E237" s="25"/>
      <c r="F237" s="25"/>
      <c r="G237" s="25"/>
      <c r="H237" s="25"/>
      <c r="I237" s="25"/>
      <c r="J237" s="25"/>
      <c r="K237" s="25"/>
      <c r="L237" s="25"/>
      <c r="M237" s="25"/>
      <c r="N237" s="25"/>
      <c r="O237" s="29"/>
      <c r="P237" s="29"/>
    </row>
    <row r="238" spans="1:16">
      <c r="A238" s="23" t="s">
        <v>367</v>
      </c>
      <c r="B238" s="24" t="s">
        <v>368</v>
      </c>
      <c r="C238" s="25"/>
      <c r="D238" s="25"/>
      <c r="E238" s="25"/>
      <c r="F238" s="25"/>
      <c r="G238" s="25"/>
      <c r="H238" s="25"/>
      <c r="I238" s="25"/>
      <c r="J238" s="25"/>
      <c r="K238" s="25"/>
      <c r="L238" s="25"/>
      <c r="M238" s="25"/>
      <c r="N238" s="25"/>
      <c r="O238" s="26">
        <f>SUM(O239:O240)</f>
        <v>0</v>
      </c>
      <c r="P238" s="26">
        <f>SUM(P239:P240)</f>
        <v>0</v>
      </c>
    </row>
    <row r="239" spans="1:16">
      <c r="A239" s="27" t="s">
        <v>369</v>
      </c>
      <c r="B239" s="28" t="s">
        <v>370</v>
      </c>
      <c r="C239" s="25"/>
      <c r="D239" s="25"/>
      <c r="E239" s="25"/>
      <c r="F239" s="25"/>
      <c r="G239" s="25"/>
      <c r="H239" s="25"/>
      <c r="I239" s="25"/>
      <c r="J239" s="25"/>
      <c r="K239" s="25"/>
      <c r="L239" s="25"/>
      <c r="M239" s="25"/>
      <c r="N239" s="25"/>
      <c r="O239" s="29">
        <v>0</v>
      </c>
      <c r="P239" s="30">
        <v>0</v>
      </c>
    </row>
    <row r="240" spans="1:16">
      <c r="A240" s="27" t="s">
        <v>371</v>
      </c>
      <c r="B240" s="28" t="s">
        <v>372</v>
      </c>
      <c r="C240" s="25"/>
      <c r="D240" s="25"/>
      <c r="E240" s="25"/>
      <c r="F240" s="25"/>
      <c r="G240" s="25"/>
      <c r="H240" s="25"/>
      <c r="I240" s="25"/>
      <c r="J240" s="25"/>
      <c r="K240" s="25"/>
      <c r="L240" s="25"/>
      <c r="M240" s="25"/>
      <c r="N240" s="25"/>
      <c r="O240" s="29">
        <v>0</v>
      </c>
      <c r="P240" s="30">
        <v>0</v>
      </c>
    </row>
    <row r="241" spans="1:16">
      <c r="A241" s="27"/>
      <c r="B241" s="28"/>
      <c r="C241" s="25"/>
      <c r="D241" s="25"/>
      <c r="E241" s="25"/>
      <c r="F241" s="25"/>
      <c r="G241" s="25"/>
      <c r="H241" s="25"/>
      <c r="I241" s="25"/>
      <c r="J241" s="25"/>
      <c r="K241" s="25"/>
      <c r="L241" s="25"/>
      <c r="M241" s="25"/>
      <c r="N241" s="25"/>
      <c r="O241" s="29"/>
      <c r="P241" s="30"/>
    </row>
    <row r="242" spans="1:16">
      <c r="A242" s="23" t="s">
        <v>373</v>
      </c>
      <c r="B242" s="24" t="s">
        <v>374</v>
      </c>
      <c r="C242" s="25"/>
      <c r="D242" s="25"/>
      <c r="E242" s="25"/>
      <c r="F242" s="25"/>
      <c r="G242" s="25"/>
      <c r="H242" s="25"/>
      <c r="I242" s="25"/>
      <c r="J242" s="25"/>
      <c r="K242" s="25"/>
      <c r="L242" s="25"/>
      <c r="M242" s="25"/>
      <c r="N242" s="25"/>
      <c r="O242" s="26">
        <f>SUM(O243:O247)</f>
        <v>0</v>
      </c>
      <c r="P242" s="26">
        <f>SUM(P243:P247)</f>
        <v>0</v>
      </c>
    </row>
    <row r="243" spans="1:16">
      <c r="A243" s="27" t="s">
        <v>375</v>
      </c>
      <c r="B243" s="28" t="s">
        <v>376</v>
      </c>
      <c r="C243" s="25"/>
      <c r="D243" s="25"/>
      <c r="E243" s="25"/>
      <c r="F243" s="25"/>
      <c r="G243" s="25"/>
      <c r="H243" s="25"/>
      <c r="I243" s="25"/>
      <c r="J243" s="25"/>
      <c r="K243" s="25"/>
      <c r="L243" s="25"/>
      <c r="M243" s="25"/>
      <c r="N243" s="25"/>
      <c r="O243" s="29">
        <v>0</v>
      </c>
      <c r="P243" s="30">
        <v>0</v>
      </c>
    </row>
    <row r="244" spans="1:16">
      <c r="A244" s="27" t="s">
        <v>377</v>
      </c>
      <c r="B244" s="28" t="s">
        <v>378</v>
      </c>
      <c r="C244" s="25"/>
      <c r="D244" s="25"/>
      <c r="E244" s="25"/>
      <c r="F244" s="25"/>
      <c r="G244" s="25"/>
      <c r="H244" s="25"/>
      <c r="I244" s="25"/>
      <c r="J244" s="25"/>
      <c r="K244" s="25"/>
      <c r="L244" s="25"/>
      <c r="M244" s="25"/>
      <c r="N244" s="25"/>
      <c r="O244" s="29">
        <v>0</v>
      </c>
      <c r="P244" s="30">
        <v>0</v>
      </c>
    </row>
    <row r="245" spans="1:16">
      <c r="A245" s="27" t="s">
        <v>379</v>
      </c>
      <c r="B245" s="28" t="s">
        <v>380</v>
      </c>
      <c r="C245" s="25"/>
      <c r="D245" s="25"/>
      <c r="E245" s="25"/>
      <c r="F245" s="25"/>
      <c r="G245" s="25"/>
      <c r="H245" s="25"/>
      <c r="I245" s="25"/>
      <c r="J245" s="25"/>
      <c r="K245" s="25"/>
      <c r="L245" s="25"/>
      <c r="M245" s="25"/>
      <c r="N245" s="25"/>
      <c r="O245" s="29">
        <v>0</v>
      </c>
      <c r="P245" s="30">
        <v>0</v>
      </c>
    </row>
    <row r="246" spans="1:16">
      <c r="A246" s="27" t="s">
        <v>381</v>
      </c>
      <c r="B246" s="28" t="s">
        <v>382</v>
      </c>
      <c r="C246" s="25"/>
      <c r="D246" s="25"/>
      <c r="E246" s="25"/>
      <c r="F246" s="25"/>
      <c r="G246" s="25"/>
      <c r="H246" s="25"/>
      <c r="I246" s="25"/>
      <c r="J246" s="25"/>
      <c r="K246" s="25"/>
      <c r="L246" s="25"/>
      <c r="M246" s="25"/>
      <c r="N246" s="25"/>
      <c r="O246" s="29">
        <v>0</v>
      </c>
      <c r="P246" s="30">
        <v>0</v>
      </c>
    </row>
    <row r="247" spans="1:16">
      <c r="A247" s="27" t="s">
        <v>383</v>
      </c>
      <c r="B247" s="28" t="s">
        <v>384</v>
      </c>
      <c r="C247" s="25"/>
      <c r="D247" s="25"/>
      <c r="E247" s="25"/>
      <c r="F247" s="25"/>
      <c r="G247" s="25"/>
      <c r="H247" s="25"/>
      <c r="I247" s="25"/>
      <c r="J247" s="25"/>
      <c r="K247" s="25"/>
      <c r="L247" s="25"/>
      <c r="M247" s="25"/>
      <c r="N247" s="25"/>
      <c r="O247" s="29">
        <v>0</v>
      </c>
      <c r="P247" s="30">
        <v>0</v>
      </c>
    </row>
    <row r="248" spans="1:16">
      <c r="A248" s="27"/>
      <c r="B248" s="28"/>
      <c r="C248" s="25"/>
      <c r="D248" s="25"/>
      <c r="E248" s="25"/>
      <c r="F248" s="25"/>
      <c r="G248" s="25"/>
      <c r="H248" s="25"/>
      <c r="I248" s="25"/>
      <c r="J248" s="25"/>
      <c r="K248" s="25"/>
      <c r="L248" s="25"/>
      <c r="M248" s="25"/>
      <c r="N248" s="25"/>
      <c r="O248" s="29"/>
      <c r="P248" s="30"/>
    </row>
    <row r="249" spans="1:16">
      <c r="A249" s="23" t="s">
        <v>385</v>
      </c>
      <c r="B249" s="24" t="s">
        <v>386</v>
      </c>
      <c r="C249" s="25"/>
      <c r="D249" s="25"/>
      <c r="E249" s="25"/>
      <c r="F249" s="25"/>
      <c r="G249" s="25"/>
      <c r="H249" s="25"/>
      <c r="I249" s="25"/>
      <c r="J249" s="25"/>
      <c r="K249" s="25"/>
      <c r="L249" s="25"/>
      <c r="M249" s="25"/>
      <c r="N249" s="25"/>
      <c r="O249" s="26">
        <f>O250</f>
        <v>0</v>
      </c>
      <c r="P249" s="26">
        <f>P250</f>
        <v>0</v>
      </c>
    </row>
    <row r="250" spans="1:16">
      <c r="A250" s="27" t="s">
        <v>387</v>
      </c>
      <c r="B250" s="28" t="s">
        <v>386</v>
      </c>
      <c r="C250" s="25"/>
      <c r="D250" s="25"/>
      <c r="E250" s="25"/>
      <c r="F250" s="25"/>
      <c r="G250" s="25"/>
      <c r="H250" s="25"/>
      <c r="I250" s="25"/>
      <c r="J250" s="25"/>
      <c r="K250" s="25"/>
      <c r="L250" s="25"/>
      <c r="M250" s="25"/>
      <c r="N250" s="25"/>
      <c r="O250" s="29">
        <v>0</v>
      </c>
      <c r="P250" s="30">
        <v>0</v>
      </c>
    </row>
    <row r="251" spans="1:16">
      <c r="A251" s="27"/>
      <c r="B251" s="28"/>
      <c r="C251" s="25"/>
      <c r="D251" s="25"/>
      <c r="E251" s="25"/>
      <c r="F251" s="25"/>
      <c r="G251" s="25"/>
      <c r="H251" s="25"/>
      <c r="I251" s="25"/>
      <c r="J251" s="25"/>
      <c r="K251" s="25"/>
      <c r="L251" s="25"/>
      <c r="M251" s="25"/>
      <c r="N251" s="25"/>
      <c r="O251" s="29"/>
      <c r="P251" s="30"/>
    </row>
    <row r="252" spans="1:16">
      <c r="A252" s="23" t="s">
        <v>388</v>
      </c>
      <c r="B252" s="24" t="s">
        <v>389</v>
      </c>
      <c r="C252" s="25"/>
      <c r="D252" s="25"/>
      <c r="E252" s="25"/>
      <c r="F252" s="25"/>
      <c r="G252" s="25"/>
      <c r="H252" s="25"/>
      <c r="I252" s="25"/>
      <c r="J252" s="25"/>
      <c r="K252" s="25"/>
      <c r="L252" s="25"/>
      <c r="M252" s="25"/>
      <c r="N252" s="25"/>
      <c r="O252" s="26">
        <f>O253</f>
        <v>0</v>
      </c>
      <c r="P252" s="26">
        <f>P253</f>
        <v>0</v>
      </c>
    </row>
    <row r="253" spans="1:16">
      <c r="A253" s="27" t="s">
        <v>390</v>
      </c>
      <c r="B253" s="28" t="s">
        <v>389</v>
      </c>
      <c r="C253" s="25"/>
      <c r="D253" s="25"/>
      <c r="E253" s="25"/>
      <c r="F253" s="25"/>
      <c r="G253" s="25"/>
      <c r="H253" s="25"/>
      <c r="I253" s="25"/>
      <c r="J253" s="25"/>
      <c r="K253" s="25"/>
      <c r="L253" s="25"/>
      <c r="M253" s="25"/>
      <c r="N253" s="25"/>
      <c r="O253" s="29">
        <v>0</v>
      </c>
      <c r="P253" s="30">
        <v>0</v>
      </c>
    </row>
    <row r="254" spans="1:16">
      <c r="A254" s="27"/>
      <c r="B254" s="28"/>
      <c r="C254" s="25"/>
      <c r="D254" s="25"/>
      <c r="E254" s="25"/>
      <c r="F254" s="25"/>
      <c r="G254" s="25"/>
      <c r="H254" s="25"/>
      <c r="I254" s="25"/>
      <c r="J254" s="25"/>
      <c r="K254" s="25"/>
      <c r="L254" s="25"/>
      <c r="M254" s="25"/>
      <c r="N254" s="25"/>
      <c r="O254" s="29"/>
      <c r="P254" s="30"/>
    </row>
    <row r="255" spans="1:16">
      <c r="A255" s="23" t="s">
        <v>391</v>
      </c>
      <c r="B255" s="24" t="s">
        <v>392</v>
      </c>
      <c r="C255" s="25"/>
      <c r="D255" s="25"/>
      <c r="E255" s="25"/>
      <c r="F255" s="25"/>
      <c r="G255" s="25"/>
      <c r="H255" s="25"/>
      <c r="I255" s="25"/>
      <c r="J255" s="25"/>
      <c r="K255" s="25"/>
      <c r="L255" s="25"/>
      <c r="M255" s="25"/>
      <c r="N255" s="25"/>
      <c r="O255" s="26">
        <f>SUM(O256:O264)</f>
        <v>0</v>
      </c>
      <c r="P255" s="26">
        <f>SUM(P256:P264)</f>
        <v>0</v>
      </c>
    </row>
    <row r="256" spans="1:16">
      <c r="A256" s="27" t="s">
        <v>393</v>
      </c>
      <c r="B256" s="28" t="s">
        <v>394</v>
      </c>
      <c r="C256" s="25"/>
      <c r="D256" s="25"/>
      <c r="E256" s="25"/>
      <c r="F256" s="25"/>
      <c r="G256" s="25"/>
      <c r="H256" s="25"/>
      <c r="I256" s="25"/>
      <c r="J256" s="25"/>
      <c r="K256" s="25"/>
      <c r="L256" s="25"/>
      <c r="M256" s="25"/>
      <c r="N256" s="25"/>
      <c r="O256" s="29">
        <v>0</v>
      </c>
      <c r="P256" s="30">
        <v>0</v>
      </c>
    </row>
    <row r="257" spans="1:16">
      <c r="A257" s="27" t="s">
        <v>395</v>
      </c>
      <c r="B257" s="28" t="s">
        <v>396</v>
      </c>
      <c r="C257" s="25"/>
      <c r="D257" s="25"/>
      <c r="E257" s="25"/>
      <c r="F257" s="25"/>
      <c r="G257" s="25"/>
      <c r="H257" s="25"/>
      <c r="I257" s="25"/>
      <c r="J257" s="25"/>
      <c r="K257" s="25"/>
      <c r="L257" s="25"/>
      <c r="M257" s="25"/>
      <c r="N257" s="25"/>
      <c r="O257" s="29">
        <v>0</v>
      </c>
      <c r="P257" s="30">
        <v>0</v>
      </c>
    </row>
    <row r="258" spans="1:16">
      <c r="A258" s="27" t="s">
        <v>397</v>
      </c>
      <c r="B258" s="28" t="s">
        <v>398</v>
      </c>
      <c r="C258" s="25"/>
      <c r="D258" s="25"/>
      <c r="E258" s="25"/>
      <c r="F258" s="25"/>
      <c r="G258" s="25"/>
      <c r="H258" s="25"/>
      <c r="I258" s="25"/>
      <c r="J258" s="25"/>
      <c r="K258" s="25"/>
      <c r="L258" s="25"/>
      <c r="M258" s="25"/>
      <c r="N258" s="25"/>
      <c r="O258" s="29">
        <v>0</v>
      </c>
      <c r="P258" s="30">
        <v>0</v>
      </c>
    </row>
    <row r="259" spans="1:16">
      <c r="A259" s="27" t="s">
        <v>399</v>
      </c>
      <c r="B259" s="28" t="s">
        <v>400</v>
      </c>
      <c r="C259" s="25"/>
      <c r="D259" s="25"/>
      <c r="E259" s="25"/>
      <c r="F259" s="25"/>
      <c r="G259" s="25"/>
      <c r="H259" s="25"/>
      <c r="I259" s="25"/>
      <c r="J259" s="25"/>
      <c r="K259" s="25"/>
      <c r="L259" s="25"/>
      <c r="M259" s="25"/>
      <c r="N259" s="25"/>
      <c r="O259" s="29">
        <v>0</v>
      </c>
      <c r="P259" s="30">
        <v>0</v>
      </c>
    </row>
    <row r="260" spans="1:16">
      <c r="A260" s="27" t="s">
        <v>401</v>
      </c>
      <c r="B260" s="28" t="s">
        <v>402</v>
      </c>
      <c r="C260" s="25"/>
      <c r="D260" s="25"/>
      <c r="E260" s="25"/>
      <c r="F260" s="25"/>
      <c r="G260" s="25"/>
      <c r="H260" s="25"/>
      <c r="I260" s="25"/>
      <c r="J260" s="25"/>
      <c r="K260" s="25"/>
      <c r="L260" s="25"/>
      <c r="M260" s="25"/>
      <c r="N260" s="25"/>
      <c r="O260" s="29">
        <v>0</v>
      </c>
      <c r="P260" s="30">
        <v>0</v>
      </c>
    </row>
    <row r="261" spans="1:16">
      <c r="A261" s="27" t="s">
        <v>403</v>
      </c>
      <c r="B261" s="28" t="s">
        <v>175</v>
      </c>
      <c r="C261" s="25"/>
      <c r="D261" s="25"/>
      <c r="E261" s="25"/>
      <c r="F261" s="25"/>
      <c r="G261" s="25"/>
      <c r="H261" s="25"/>
      <c r="I261" s="25"/>
      <c r="J261" s="25"/>
      <c r="K261" s="25"/>
      <c r="L261" s="25"/>
      <c r="M261" s="25"/>
      <c r="N261" s="25"/>
      <c r="O261" s="29">
        <v>0</v>
      </c>
      <c r="P261" s="30">
        <v>0</v>
      </c>
    </row>
    <row r="262" spans="1:16">
      <c r="A262" s="27" t="s">
        <v>404</v>
      </c>
      <c r="B262" s="28" t="s">
        <v>405</v>
      </c>
      <c r="C262" s="25"/>
      <c r="D262" s="25"/>
      <c r="E262" s="25"/>
      <c r="F262" s="25"/>
      <c r="G262" s="25"/>
      <c r="H262" s="25"/>
      <c r="I262" s="25"/>
      <c r="J262" s="25"/>
      <c r="K262" s="25"/>
      <c r="L262" s="25"/>
      <c r="M262" s="25"/>
      <c r="N262" s="25"/>
      <c r="O262" s="29">
        <v>0</v>
      </c>
      <c r="P262" s="30">
        <v>0</v>
      </c>
    </row>
    <row r="263" spans="1:16">
      <c r="A263" s="31">
        <v>5598</v>
      </c>
      <c r="B263" s="32" t="s">
        <v>406</v>
      </c>
      <c r="C263" s="25"/>
      <c r="D263" s="25"/>
      <c r="E263" s="25"/>
      <c r="F263" s="25"/>
      <c r="G263" s="25"/>
      <c r="H263" s="25"/>
      <c r="I263" s="25"/>
      <c r="J263" s="25"/>
      <c r="K263" s="25"/>
      <c r="L263" s="25"/>
      <c r="M263" s="25"/>
      <c r="N263" s="25"/>
      <c r="O263" s="29">
        <v>0</v>
      </c>
      <c r="P263" s="30">
        <v>0</v>
      </c>
    </row>
    <row r="264" spans="1:16">
      <c r="A264" s="27" t="s">
        <v>407</v>
      </c>
      <c r="B264" s="28" t="s">
        <v>408</v>
      </c>
      <c r="C264" s="25"/>
      <c r="D264" s="25"/>
      <c r="E264" s="25"/>
      <c r="F264" s="25"/>
      <c r="G264" s="25"/>
      <c r="H264" s="25"/>
      <c r="I264" s="25"/>
      <c r="J264" s="25"/>
      <c r="K264" s="25"/>
      <c r="L264" s="25"/>
      <c r="M264" s="25"/>
      <c r="N264" s="25"/>
      <c r="O264" s="29">
        <v>0</v>
      </c>
      <c r="P264" s="30">
        <v>0</v>
      </c>
    </row>
    <row r="265" spans="1:16">
      <c r="A265" s="27"/>
      <c r="B265" s="28"/>
      <c r="C265" s="25"/>
      <c r="D265" s="25"/>
      <c r="E265" s="25"/>
      <c r="F265" s="25"/>
      <c r="G265" s="25"/>
      <c r="H265" s="25"/>
      <c r="I265" s="25"/>
      <c r="J265" s="25"/>
      <c r="K265" s="25"/>
      <c r="L265" s="25"/>
      <c r="M265" s="25"/>
      <c r="N265" s="25"/>
      <c r="O265" s="29"/>
      <c r="P265" s="30"/>
    </row>
    <row r="266" spans="1:16">
      <c r="A266" s="23">
        <v>5600</v>
      </c>
      <c r="B266" s="24" t="s">
        <v>409</v>
      </c>
      <c r="C266" s="25"/>
      <c r="D266" s="25"/>
      <c r="E266" s="25"/>
      <c r="F266" s="25"/>
      <c r="G266" s="25"/>
      <c r="H266" s="25"/>
      <c r="I266" s="25"/>
      <c r="J266" s="25"/>
      <c r="K266" s="25"/>
      <c r="L266" s="25"/>
      <c r="M266" s="25"/>
      <c r="N266" s="25"/>
      <c r="O266" s="26">
        <f>O267</f>
        <v>0</v>
      </c>
      <c r="P266" s="26">
        <f>P267</f>
        <v>0</v>
      </c>
    </row>
    <row r="267" spans="1:16">
      <c r="A267" s="23">
        <v>5610</v>
      </c>
      <c r="B267" s="24" t="s">
        <v>410</v>
      </c>
      <c r="C267" s="25"/>
      <c r="D267" s="25"/>
      <c r="E267" s="25"/>
      <c r="F267" s="25"/>
      <c r="G267" s="25"/>
      <c r="H267" s="25"/>
      <c r="I267" s="25"/>
      <c r="J267" s="25"/>
      <c r="K267" s="25"/>
      <c r="L267" s="25"/>
      <c r="M267" s="25"/>
      <c r="N267" s="25"/>
      <c r="O267" s="26">
        <f>O268</f>
        <v>0</v>
      </c>
      <c r="P267" s="35">
        <f>P268</f>
        <v>0</v>
      </c>
    </row>
    <row r="268" spans="1:16">
      <c r="A268" s="27">
        <v>5611</v>
      </c>
      <c r="B268" s="28" t="s">
        <v>411</v>
      </c>
      <c r="C268" s="25"/>
      <c r="D268" s="25"/>
      <c r="E268" s="25"/>
      <c r="F268" s="25"/>
      <c r="G268" s="25"/>
      <c r="H268" s="25"/>
      <c r="I268" s="25"/>
      <c r="J268" s="25"/>
      <c r="K268" s="25"/>
      <c r="L268" s="25"/>
      <c r="M268" s="25"/>
      <c r="N268" s="25"/>
      <c r="O268" s="29">
        <v>0</v>
      </c>
      <c r="P268" s="30">
        <v>0</v>
      </c>
    </row>
    <row r="269" spans="1:16">
      <c r="A269" s="43"/>
      <c r="B269" s="40" t="s">
        <v>412</v>
      </c>
      <c r="C269" s="40"/>
      <c r="D269" s="40"/>
      <c r="E269" s="40"/>
      <c r="F269" s="40"/>
      <c r="G269" s="40"/>
      <c r="H269" s="40"/>
      <c r="I269" s="40"/>
      <c r="J269" s="40"/>
      <c r="K269" s="40"/>
      <c r="L269" s="40"/>
      <c r="M269" s="40"/>
      <c r="N269" s="40"/>
      <c r="O269" s="26">
        <f>O121+O152+O194+O207+O227+O266</f>
        <v>1906191.3600000003</v>
      </c>
      <c r="P269" s="26">
        <f>P121+P152+P194+P207+P227+P266</f>
        <v>28261388.260000002</v>
      </c>
    </row>
    <row r="270" spans="1:16">
      <c r="A270" s="44"/>
      <c r="B270" s="45"/>
      <c r="C270" s="45"/>
      <c r="D270" s="45"/>
      <c r="E270" s="45"/>
      <c r="F270" s="45"/>
      <c r="G270" s="45"/>
      <c r="H270" s="45"/>
      <c r="I270" s="45"/>
      <c r="J270" s="45"/>
      <c r="K270" s="45"/>
      <c r="L270" s="45"/>
      <c r="M270" s="45"/>
      <c r="N270" s="45"/>
      <c r="O270" s="36"/>
      <c r="P270" s="37"/>
    </row>
    <row r="271" spans="1:16">
      <c r="A271" s="27"/>
      <c r="B271" s="46" t="s">
        <v>413</v>
      </c>
      <c r="C271" s="25"/>
      <c r="D271" s="25"/>
      <c r="E271" s="25"/>
      <c r="F271" s="25"/>
      <c r="G271" s="25"/>
      <c r="H271" s="25"/>
      <c r="I271" s="25"/>
      <c r="J271" s="25"/>
      <c r="K271" s="25"/>
      <c r="L271" s="25"/>
      <c r="M271" s="25"/>
      <c r="N271" s="25"/>
      <c r="O271" s="47"/>
      <c r="P271" s="48"/>
    </row>
    <row r="272" spans="1:16">
      <c r="A272" s="27" t="s">
        <v>414</v>
      </c>
      <c r="B272" s="49" t="s">
        <v>415</v>
      </c>
      <c r="C272" s="25"/>
      <c r="D272" s="25"/>
      <c r="E272" s="25"/>
      <c r="F272" s="25"/>
      <c r="G272" s="25"/>
      <c r="H272" s="25"/>
      <c r="I272" s="25"/>
      <c r="J272" s="25"/>
      <c r="K272" s="25"/>
      <c r="L272" s="25"/>
      <c r="M272" s="25"/>
      <c r="N272" s="25"/>
      <c r="O272" s="29">
        <v>0</v>
      </c>
      <c r="P272" s="30">
        <v>0</v>
      </c>
    </row>
    <row r="273" spans="1:16">
      <c r="A273" s="27" t="s">
        <v>416</v>
      </c>
      <c r="B273" s="49" t="s">
        <v>417</v>
      </c>
      <c r="C273" s="25"/>
      <c r="D273" s="25"/>
      <c r="E273" s="25"/>
      <c r="F273" s="25"/>
      <c r="G273" s="25"/>
      <c r="H273" s="25"/>
      <c r="I273" s="25"/>
      <c r="J273" s="25"/>
      <c r="K273" s="25"/>
      <c r="L273" s="25"/>
      <c r="M273" s="25"/>
      <c r="N273" s="25"/>
      <c r="O273" s="29">
        <v>2434710.29</v>
      </c>
      <c r="P273" s="30">
        <v>7645254.4400000004</v>
      </c>
    </row>
    <row r="274" spans="1:16">
      <c r="A274" s="27" t="s">
        <v>418</v>
      </c>
      <c r="B274" s="49" t="s">
        <v>419</v>
      </c>
      <c r="C274" s="25"/>
      <c r="D274" s="25"/>
      <c r="E274" s="25"/>
      <c r="F274" s="25"/>
      <c r="G274" s="25"/>
      <c r="H274" s="25"/>
      <c r="I274" s="25"/>
      <c r="J274" s="25"/>
      <c r="K274" s="25"/>
      <c r="L274" s="25"/>
      <c r="M274" s="25"/>
      <c r="N274" s="25"/>
      <c r="O274" s="29">
        <v>0</v>
      </c>
      <c r="P274" s="30">
        <v>0</v>
      </c>
    </row>
    <row r="275" spans="1:16">
      <c r="A275" s="50"/>
      <c r="B275" s="25"/>
      <c r="C275" s="25"/>
      <c r="D275" s="25"/>
      <c r="E275" s="25"/>
      <c r="F275" s="25"/>
      <c r="G275" s="25"/>
      <c r="H275" s="25"/>
      <c r="I275" s="25"/>
      <c r="J275" s="25"/>
      <c r="K275" s="25"/>
      <c r="L275" s="25"/>
      <c r="M275" s="25"/>
      <c r="N275" s="25"/>
      <c r="O275" s="29"/>
      <c r="P275" s="30"/>
    </row>
    <row r="276" spans="1:16">
      <c r="A276" s="43"/>
      <c r="B276" s="40" t="s">
        <v>420</v>
      </c>
      <c r="C276" s="40"/>
      <c r="D276" s="40"/>
      <c r="E276" s="40"/>
      <c r="F276" s="40"/>
      <c r="G276" s="40"/>
      <c r="H276" s="40"/>
      <c r="I276" s="40"/>
      <c r="J276" s="40"/>
      <c r="K276" s="40"/>
      <c r="L276" s="40"/>
      <c r="M276" s="40"/>
      <c r="N276" s="40"/>
      <c r="O276" s="26">
        <f>O118-O269</f>
        <v>2434710.29</v>
      </c>
      <c r="P276" s="26">
        <f>P118-P269</f>
        <v>7645254.4399999939</v>
      </c>
    </row>
    <row r="277" spans="1:16" ht="3" customHeight="1">
      <c r="A277" s="51"/>
      <c r="B277" s="52"/>
      <c r="C277" s="52"/>
      <c r="D277" s="52"/>
      <c r="E277" s="52"/>
      <c r="F277" s="52"/>
      <c r="G277" s="52"/>
      <c r="H277" s="52"/>
      <c r="I277" s="52"/>
      <c r="J277" s="52"/>
      <c r="K277" s="52"/>
      <c r="L277" s="52"/>
      <c r="M277" s="52"/>
      <c r="N277" s="52"/>
      <c r="O277" s="53"/>
      <c r="P277" s="54"/>
    </row>
    <row r="282" spans="1:16">
      <c r="G282" s="25"/>
      <c r="H282" s="25"/>
      <c r="I282" s="25"/>
      <c r="J282" s="25"/>
      <c r="K282" s="25"/>
      <c r="L282" s="25"/>
      <c r="M282" s="25"/>
      <c r="N282" s="25"/>
    </row>
    <row r="283" spans="1:16">
      <c r="A283" s="25"/>
      <c r="B283" s="25"/>
      <c r="C283" s="25"/>
      <c r="D283" s="55"/>
      <c r="E283" s="25"/>
      <c r="F283" s="25"/>
      <c r="G283" s="56"/>
      <c r="H283" s="56"/>
      <c r="I283" s="56"/>
      <c r="J283" s="56"/>
      <c r="K283" s="56"/>
      <c r="L283" s="56"/>
      <c r="M283" s="56"/>
      <c r="N283" s="25"/>
      <c r="O283" s="57"/>
      <c r="P283" s="58"/>
    </row>
    <row r="284" spans="1:16">
      <c r="C284" s="59" t="s">
        <v>421</v>
      </c>
      <c r="D284" s="59"/>
      <c r="E284" s="59"/>
      <c r="F284" s="59"/>
      <c r="G284" s="59"/>
      <c r="H284" s="56"/>
      <c r="I284" s="56"/>
      <c r="J284" s="59" t="s">
        <v>422</v>
      </c>
      <c r="K284" s="59"/>
      <c r="L284" s="59"/>
      <c r="M284" s="59"/>
      <c r="O284" s="60"/>
    </row>
    <row r="285" spans="1:16">
      <c r="C285" s="61" t="s">
        <v>423</v>
      </c>
      <c r="D285" s="61"/>
      <c r="E285" s="61"/>
      <c r="F285" s="61"/>
      <c r="G285" s="61"/>
      <c r="H285" s="56"/>
      <c r="I285" s="56"/>
      <c r="J285" s="62" t="s">
        <v>424</v>
      </c>
      <c r="K285" s="62"/>
      <c r="L285" s="62"/>
      <c r="M285" s="62"/>
      <c r="O285" s="60"/>
    </row>
    <row r="286" spans="1:16">
      <c r="D286" s="63"/>
      <c r="G286" s="56"/>
      <c r="H286" s="56"/>
      <c r="I286" s="56"/>
      <c r="J286" s="56"/>
      <c r="K286" s="56"/>
      <c r="L286" s="56"/>
      <c r="M286" s="56"/>
      <c r="O286" s="60"/>
    </row>
    <row r="287" spans="1:16">
      <c r="D287" s="63"/>
      <c r="J287" s="63"/>
      <c r="O287" s="60"/>
    </row>
    <row r="288" spans="1:16" ht="15">
      <c r="B288" t="s">
        <v>425</v>
      </c>
    </row>
    <row r="290" spans="6:14">
      <c r="F290" s="64" t="s">
        <v>426</v>
      </c>
      <c r="G290" s="64"/>
      <c r="H290" s="64"/>
      <c r="I290" s="64"/>
      <c r="J290" s="64"/>
      <c r="K290" s="64"/>
      <c r="L290" s="64"/>
      <c r="M290" s="64"/>
      <c r="N290" s="64"/>
    </row>
    <row r="291" spans="6:14">
      <c r="F291" s="64"/>
      <c r="G291" s="64"/>
      <c r="H291" s="64"/>
      <c r="I291" s="64"/>
      <c r="J291" s="64"/>
      <c r="K291" s="64"/>
      <c r="L291" s="64"/>
      <c r="M291" s="64"/>
      <c r="N291" s="64"/>
    </row>
    <row r="292" spans="6:14">
      <c r="F292" s="64"/>
      <c r="G292" s="64"/>
      <c r="H292" s="64"/>
      <c r="I292" s="64"/>
      <c r="J292" s="64"/>
      <c r="K292" s="64"/>
      <c r="L292" s="64"/>
      <c r="M292" s="64"/>
      <c r="N292" s="64"/>
    </row>
    <row r="293" spans="6:14">
      <c r="F293" s="64"/>
      <c r="G293" s="64"/>
      <c r="H293" s="64"/>
      <c r="I293" s="64"/>
      <c r="J293" s="64"/>
      <c r="K293" s="64"/>
      <c r="L293" s="64"/>
      <c r="M293" s="64"/>
      <c r="N293" s="64"/>
    </row>
  </sheetData>
  <mergeCells count="8">
    <mergeCell ref="F290:N293"/>
    <mergeCell ref="A1:P1"/>
    <mergeCell ref="A2:P2"/>
    <mergeCell ref="A3:P3"/>
    <mergeCell ref="C284:G284"/>
    <mergeCell ref="J284:M284"/>
    <mergeCell ref="C285:G285"/>
    <mergeCell ref="J285:M285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93"/>
  <sheetViews>
    <sheetView workbookViewId="0">
      <selection sqref="A1:XFD1048576"/>
    </sheetView>
  </sheetViews>
  <sheetFormatPr baseColWidth="10" defaultRowHeight="12.75"/>
  <cols>
    <col min="1" max="1" width="8" style="12" customWidth="1"/>
    <col min="2" max="2" width="7.85546875" style="12" customWidth="1"/>
    <col min="3" max="12" width="7.28515625" style="12" customWidth="1"/>
    <col min="13" max="13" width="12.140625" style="12" customWidth="1"/>
    <col min="14" max="14" width="15.140625" style="12" customWidth="1"/>
    <col min="15" max="15" width="14.85546875" style="13" customWidth="1"/>
    <col min="16" max="16" width="14.7109375" style="13" customWidth="1"/>
    <col min="17" max="256" width="11.42578125" style="4"/>
    <col min="257" max="257" width="8" style="4" customWidth="1"/>
    <col min="258" max="258" width="7.85546875" style="4" customWidth="1"/>
    <col min="259" max="268" width="7.28515625" style="4" customWidth="1"/>
    <col min="269" max="269" width="12.140625" style="4" customWidth="1"/>
    <col min="270" max="270" width="15.140625" style="4" customWidth="1"/>
    <col min="271" max="271" width="14.85546875" style="4" customWidth="1"/>
    <col min="272" max="272" width="14.7109375" style="4" customWidth="1"/>
    <col min="273" max="512" width="11.42578125" style="4"/>
    <col min="513" max="513" width="8" style="4" customWidth="1"/>
    <col min="514" max="514" width="7.85546875" style="4" customWidth="1"/>
    <col min="515" max="524" width="7.28515625" style="4" customWidth="1"/>
    <col min="525" max="525" width="12.140625" style="4" customWidth="1"/>
    <col min="526" max="526" width="15.140625" style="4" customWidth="1"/>
    <col min="527" max="527" width="14.85546875" style="4" customWidth="1"/>
    <col min="528" max="528" width="14.7109375" style="4" customWidth="1"/>
    <col min="529" max="768" width="11.42578125" style="4"/>
    <col min="769" max="769" width="8" style="4" customWidth="1"/>
    <col min="770" max="770" width="7.85546875" style="4" customWidth="1"/>
    <col min="771" max="780" width="7.28515625" style="4" customWidth="1"/>
    <col min="781" max="781" width="12.140625" style="4" customWidth="1"/>
    <col min="782" max="782" width="15.140625" style="4" customWidth="1"/>
    <col min="783" max="783" width="14.85546875" style="4" customWidth="1"/>
    <col min="784" max="784" width="14.7109375" style="4" customWidth="1"/>
    <col min="785" max="1024" width="11.42578125" style="4"/>
    <col min="1025" max="1025" width="8" style="4" customWidth="1"/>
    <col min="1026" max="1026" width="7.85546875" style="4" customWidth="1"/>
    <col min="1027" max="1036" width="7.28515625" style="4" customWidth="1"/>
    <col min="1037" max="1037" width="12.140625" style="4" customWidth="1"/>
    <col min="1038" max="1038" width="15.140625" style="4" customWidth="1"/>
    <col min="1039" max="1039" width="14.85546875" style="4" customWidth="1"/>
    <col min="1040" max="1040" width="14.7109375" style="4" customWidth="1"/>
    <col min="1041" max="1280" width="11.42578125" style="4"/>
    <col min="1281" max="1281" width="8" style="4" customWidth="1"/>
    <col min="1282" max="1282" width="7.85546875" style="4" customWidth="1"/>
    <col min="1283" max="1292" width="7.28515625" style="4" customWidth="1"/>
    <col min="1293" max="1293" width="12.140625" style="4" customWidth="1"/>
    <col min="1294" max="1294" width="15.140625" style="4" customWidth="1"/>
    <col min="1295" max="1295" width="14.85546875" style="4" customWidth="1"/>
    <col min="1296" max="1296" width="14.7109375" style="4" customWidth="1"/>
    <col min="1297" max="1536" width="11.42578125" style="4"/>
    <col min="1537" max="1537" width="8" style="4" customWidth="1"/>
    <col min="1538" max="1538" width="7.85546875" style="4" customWidth="1"/>
    <col min="1539" max="1548" width="7.28515625" style="4" customWidth="1"/>
    <col min="1549" max="1549" width="12.140625" style="4" customWidth="1"/>
    <col min="1550" max="1550" width="15.140625" style="4" customWidth="1"/>
    <col min="1551" max="1551" width="14.85546875" style="4" customWidth="1"/>
    <col min="1552" max="1552" width="14.7109375" style="4" customWidth="1"/>
    <col min="1553" max="1792" width="11.42578125" style="4"/>
    <col min="1793" max="1793" width="8" style="4" customWidth="1"/>
    <col min="1794" max="1794" width="7.85546875" style="4" customWidth="1"/>
    <col min="1795" max="1804" width="7.28515625" style="4" customWidth="1"/>
    <col min="1805" max="1805" width="12.140625" style="4" customWidth="1"/>
    <col min="1806" max="1806" width="15.140625" style="4" customWidth="1"/>
    <col min="1807" max="1807" width="14.85546875" style="4" customWidth="1"/>
    <col min="1808" max="1808" width="14.7109375" style="4" customWidth="1"/>
    <col min="1809" max="2048" width="11.42578125" style="4"/>
    <col min="2049" max="2049" width="8" style="4" customWidth="1"/>
    <col min="2050" max="2050" width="7.85546875" style="4" customWidth="1"/>
    <col min="2051" max="2060" width="7.28515625" style="4" customWidth="1"/>
    <col min="2061" max="2061" width="12.140625" style="4" customWidth="1"/>
    <col min="2062" max="2062" width="15.140625" style="4" customWidth="1"/>
    <col min="2063" max="2063" width="14.85546875" style="4" customWidth="1"/>
    <col min="2064" max="2064" width="14.7109375" style="4" customWidth="1"/>
    <col min="2065" max="2304" width="11.42578125" style="4"/>
    <col min="2305" max="2305" width="8" style="4" customWidth="1"/>
    <col min="2306" max="2306" width="7.85546875" style="4" customWidth="1"/>
    <col min="2307" max="2316" width="7.28515625" style="4" customWidth="1"/>
    <col min="2317" max="2317" width="12.140625" style="4" customWidth="1"/>
    <col min="2318" max="2318" width="15.140625" style="4" customWidth="1"/>
    <col min="2319" max="2319" width="14.85546875" style="4" customWidth="1"/>
    <col min="2320" max="2320" width="14.7109375" style="4" customWidth="1"/>
    <col min="2321" max="2560" width="11.42578125" style="4"/>
    <col min="2561" max="2561" width="8" style="4" customWidth="1"/>
    <col min="2562" max="2562" width="7.85546875" style="4" customWidth="1"/>
    <col min="2563" max="2572" width="7.28515625" style="4" customWidth="1"/>
    <col min="2573" max="2573" width="12.140625" style="4" customWidth="1"/>
    <col min="2574" max="2574" width="15.140625" style="4" customWidth="1"/>
    <col min="2575" max="2575" width="14.85546875" style="4" customWidth="1"/>
    <col min="2576" max="2576" width="14.7109375" style="4" customWidth="1"/>
    <col min="2577" max="2816" width="11.42578125" style="4"/>
    <col min="2817" max="2817" width="8" style="4" customWidth="1"/>
    <col min="2818" max="2818" width="7.85546875" style="4" customWidth="1"/>
    <col min="2819" max="2828" width="7.28515625" style="4" customWidth="1"/>
    <col min="2829" max="2829" width="12.140625" style="4" customWidth="1"/>
    <col min="2830" max="2830" width="15.140625" style="4" customWidth="1"/>
    <col min="2831" max="2831" width="14.85546875" style="4" customWidth="1"/>
    <col min="2832" max="2832" width="14.7109375" style="4" customWidth="1"/>
    <col min="2833" max="3072" width="11.42578125" style="4"/>
    <col min="3073" max="3073" width="8" style="4" customWidth="1"/>
    <col min="3074" max="3074" width="7.85546875" style="4" customWidth="1"/>
    <col min="3075" max="3084" width="7.28515625" style="4" customWidth="1"/>
    <col min="3085" max="3085" width="12.140625" style="4" customWidth="1"/>
    <col min="3086" max="3086" width="15.140625" style="4" customWidth="1"/>
    <col min="3087" max="3087" width="14.85546875" style="4" customWidth="1"/>
    <col min="3088" max="3088" width="14.7109375" style="4" customWidth="1"/>
    <col min="3089" max="3328" width="11.42578125" style="4"/>
    <col min="3329" max="3329" width="8" style="4" customWidth="1"/>
    <col min="3330" max="3330" width="7.85546875" style="4" customWidth="1"/>
    <col min="3331" max="3340" width="7.28515625" style="4" customWidth="1"/>
    <col min="3341" max="3341" width="12.140625" style="4" customWidth="1"/>
    <col min="3342" max="3342" width="15.140625" style="4" customWidth="1"/>
    <col min="3343" max="3343" width="14.85546875" style="4" customWidth="1"/>
    <col min="3344" max="3344" width="14.7109375" style="4" customWidth="1"/>
    <col min="3345" max="3584" width="11.42578125" style="4"/>
    <col min="3585" max="3585" width="8" style="4" customWidth="1"/>
    <col min="3586" max="3586" width="7.85546875" style="4" customWidth="1"/>
    <col min="3587" max="3596" width="7.28515625" style="4" customWidth="1"/>
    <col min="3597" max="3597" width="12.140625" style="4" customWidth="1"/>
    <col min="3598" max="3598" width="15.140625" style="4" customWidth="1"/>
    <col min="3599" max="3599" width="14.85546875" style="4" customWidth="1"/>
    <col min="3600" max="3600" width="14.7109375" style="4" customWidth="1"/>
    <col min="3601" max="3840" width="11.42578125" style="4"/>
    <col min="3841" max="3841" width="8" style="4" customWidth="1"/>
    <col min="3842" max="3842" width="7.85546875" style="4" customWidth="1"/>
    <col min="3843" max="3852" width="7.28515625" style="4" customWidth="1"/>
    <col min="3853" max="3853" width="12.140625" style="4" customWidth="1"/>
    <col min="3854" max="3854" width="15.140625" style="4" customWidth="1"/>
    <col min="3855" max="3855" width="14.85546875" style="4" customWidth="1"/>
    <col min="3856" max="3856" width="14.7109375" style="4" customWidth="1"/>
    <col min="3857" max="4096" width="11.42578125" style="4"/>
    <col min="4097" max="4097" width="8" style="4" customWidth="1"/>
    <col min="4098" max="4098" width="7.85546875" style="4" customWidth="1"/>
    <col min="4099" max="4108" width="7.28515625" style="4" customWidth="1"/>
    <col min="4109" max="4109" width="12.140625" style="4" customWidth="1"/>
    <col min="4110" max="4110" width="15.140625" style="4" customWidth="1"/>
    <col min="4111" max="4111" width="14.85546875" style="4" customWidth="1"/>
    <col min="4112" max="4112" width="14.7109375" style="4" customWidth="1"/>
    <col min="4113" max="4352" width="11.42578125" style="4"/>
    <col min="4353" max="4353" width="8" style="4" customWidth="1"/>
    <col min="4354" max="4354" width="7.85546875" style="4" customWidth="1"/>
    <col min="4355" max="4364" width="7.28515625" style="4" customWidth="1"/>
    <col min="4365" max="4365" width="12.140625" style="4" customWidth="1"/>
    <col min="4366" max="4366" width="15.140625" style="4" customWidth="1"/>
    <col min="4367" max="4367" width="14.85546875" style="4" customWidth="1"/>
    <col min="4368" max="4368" width="14.7109375" style="4" customWidth="1"/>
    <col min="4369" max="4608" width="11.42578125" style="4"/>
    <col min="4609" max="4609" width="8" style="4" customWidth="1"/>
    <col min="4610" max="4610" width="7.85546875" style="4" customWidth="1"/>
    <col min="4611" max="4620" width="7.28515625" style="4" customWidth="1"/>
    <col min="4621" max="4621" width="12.140625" style="4" customWidth="1"/>
    <col min="4622" max="4622" width="15.140625" style="4" customWidth="1"/>
    <col min="4623" max="4623" width="14.85546875" style="4" customWidth="1"/>
    <col min="4624" max="4624" width="14.7109375" style="4" customWidth="1"/>
    <col min="4625" max="4864" width="11.42578125" style="4"/>
    <col min="4865" max="4865" width="8" style="4" customWidth="1"/>
    <col min="4866" max="4866" width="7.85546875" style="4" customWidth="1"/>
    <col min="4867" max="4876" width="7.28515625" style="4" customWidth="1"/>
    <col min="4877" max="4877" width="12.140625" style="4" customWidth="1"/>
    <col min="4878" max="4878" width="15.140625" style="4" customWidth="1"/>
    <col min="4879" max="4879" width="14.85546875" style="4" customWidth="1"/>
    <col min="4880" max="4880" width="14.7109375" style="4" customWidth="1"/>
    <col min="4881" max="5120" width="11.42578125" style="4"/>
    <col min="5121" max="5121" width="8" style="4" customWidth="1"/>
    <col min="5122" max="5122" width="7.85546875" style="4" customWidth="1"/>
    <col min="5123" max="5132" width="7.28515625" style="4" customWidth="1"/>
    <col min="5133" max="5133" width="12.140625" style="4" customWidth="1"/>
    <col min="5134" max="5134" width="15.140625" style="4" customWidth="1"/>
    <col min="5135" max="5135" width="14.85546875" style="4" customWidth="1"/>
    <col min="5136" max="5136" width="14.7109375" style="4" customWidth="1"/>
    <col min="5137" max="5376" width="11.42578125" style="4"/>
    <col min="5377" max="5377" width="8" style="4" customWidth="1"/>
    <col min="5378" max="5378" width="7.85546875" style="4" customWidth="1"/>
    <col min="5379" max="5388" width="7.28515625" style="4" customWidth="1"/>
    <col min="5389" max="5389" width="12.140625" style="4" customWidth="1"/>
    <col min="5390" max="5390" width="15.140625" style="4" customWidth="1"/>
    <col min="5391" max="5391" width="14.85546875" style="4" customWidth="1"/>
    <col min="5392" max="5392" width="14.7109375" style="4" customWidth="1"/>
    <col min="5393" max="5632" width="11.42578125" style="4"/>
    <col min="5633" max="5633" width="8" style="4" customWidth="1"/>
    <col min="5634" max="5634" width="7.85546875" style="4" customWidth="1"/>
    <col min="5635" max="5644" width="7.28515625" style="4" customWidth="1"/>
    <col min="5645" max="5645" width="12.140625" style="4" customWidth="1"/>
    <col min="5646" max="5646" width="15.140625" style="4" customWidth="1"/>
    <col min="5647" max="5647" width="14.85546875" style="4" customWidth="1"/>
    <col min="5648" max="5648" width="14.7109375" style="4" customWidth="1"/>
    <col min="5649" max="5888" width="11.42578125" style="4"/>
    <col min="5889" max="5889" width="8" style="4" customWidth="1"/>
    <col min="5890" max="5890" width="7.85546875" style="4" customWidth="1"/>
    <col min="5891" max="5900" width="7.28515625" style="4" customWidth="1"/>
    <col min="5901" max="5901" width="12.140625" style="4" customWidth="1"/>
    <col min="5902" max="5902" width="15.140625" style="4" customWidth="1"/>
    <col min="5903" max="5903" width="14.85546875" style="4" customWidth="1"/>
    <col min="5904" max="5904" width="14.7109375" style="4" customWidth="1"/>
    <col min="5905" max="6144" width="11.42578125" style="4"/>
    <col min="6145" max="6145" width="8" style="4" customWidth="1"/>
    <col min="6146" max="6146" width="7.85546875" style="4" customWidth="1"/>
    <col min="6147" max="6156" width="7.28515625" style="4" customWidth="1"/>
    <col min="6157" max="6157" width="12.140625" style="4" customWidth="1"/>
    <col min="6158" max="6158" width="15.140625" style="4" customWidth="1"/>
    <col min="6159" max="6159" width="14.85546875" style="4" customWidth="1"/>
    <col min="6160" max="6160" width="14.7109375" style="4" customWidth="1"/>
    <col min="6161" max="6400" width="11.42578125" style="4"/>
    <col min="6401" max="6401" width="8" style="4" customWidth="1"/>
    <col min="6402" max="6402" width="7.85546875" style="4" customWidth="1"/>
    <col min="6403" max="6412" width="7.28515625" style="4" customWidth="1"/>
    <col min="6413" max="6413" width="12.140625" style="4" customWidth="1"/>
    <col min="6414" max="6414" width="15.140625" style="4" customWidth="1"/>
    <col min="6415" max="6415" width="14.85546875" style="4" customWidth="1"/>
    <col min="6416" max="6416" width="14.7109375" style="4" customWidth="1"/>
    <col min="6417" max="6656" width="11.42578125" style="4"/>
    <col min="6657" max="6657" width="8" style="4" customWidth="1"/>
    <col min="6658" max="6658" width="7.85546875" style="4" customWidth="1"/>
    <col min="6659" max="6668" width="7.28515625" style="4" customWidth="1"/>
    <col min="6669" max="6669" width="12.140625" style="4" customWidth="1"/>
    <col min="6670" max="6670" width="15.140625" style="4" customWidth="1"/>
    <col min="6671" max="6671" width="14.85546875" style="4" customWidth="1"/>
    <col min="6672" max="6672" width="14.7109375" style="4" customWidth="1"/>
    <col min="6673" max="6912" width="11.42578125" style="4"/>
    <col min="6913" max="6913" width="8" style="4" customWidth="1"/>
    <col min="6914" max="6914" width="7.85546875" style="4" customWidth="1"/>
    <col min="6915" max="6924" width="7.28515625" style="4" customWidth="1"/>
    <col min="6925" max="6925" width="12.140625" style="4" customWidth="1"/>
    <col min="6926" max="6926" width="15.140625" style="4" customWidth="1"/>
    <col min="6927" max="6927" width="14.85546875" style="4" customWidth="1"/>
    <col min="6928" max="6928" width="14.7109375" style="4" customWidth="1"/>
    <col min="6929" max="7168" width="11.42578125" style="4"/>
    <col min="7169" max="7169" width="8" style="4" customWidth="1"/>
    <col min="7170" max="7170" width="7.85546875" style="4" customWidth="1"/>
    <col min="7171" max="7180" width="7.28515625" style="4" customWidth="1"/>
    <col min="7181" max="7181" width="12.140625" style="4" customWidth="1"/>
    <col min="7182" max="7182" width="15.140625" style="4" customWidth="1"/>
    <col min="7183" max="7183" width="14.85546875" style="4" customWidth="1"/>
    <col min="7184" max="7184" width="14.7109375" style="4" customWidth="1"/>
    <col min="7185" max="7424" width="11.42578125" style="4"/>
    <col min="7425" max="7425" width="8" style="4" customWidth="1"/>
    <col min="7426" max="7426" width="7.85546875" style="4" customWidth="1"/>
    <col min="7427" max="7436" width="7.28515625" style="4" customWidth="1"/>
    <col min="7437" max="7437" width="12.140625" style="4" customWidth="1"/>
    <col min="7438" max="7438" width="15.140625" style="4" customWidth="1"/>
    <col min="7439" max="7439" width="14.85546875" style="4" customWidth="1"/>
    <col min="7440" max="7440" width="14.7109375" style="4" customWidth="1"/>
    <col min="7441" max="7680" width="11.42578125" style="4"/>
    <col min="7681" max="7681" width="8" style="4" customWidth="1"/>
    <col min="7682" max="7682" width="7.85546875" style="4" customWidth="1"/>
    <col min="7683" max="7692" width="7.28515625" style="4" customWidth="1"/>
    <col min="7693" max="7693" width="12.140625" style="4" customWidth="1"/>
    <col min="7694" max="7694" width="15.140625" style="4" customWidth="1"/>
    <col min="7695" max="7695" width="14.85546875" style="4" customWidth="1"/>
    <col min="7696" max="7696" width="14.7109375" style="4" customWidth="1"/>
    <col min="7697" max="7936" width="11.42578125" style="4"/>
    <col min="7937" max="7937" width="8" style="4" customWidth="1"/>
    <col min="7938" max="7938" width="7.85546875" style="4" customWidth="1"/>
    <col min="7939" max="7948" width="7.28515625" style="4" customWidth="1"/>
    <col min="7949" max="7949" width="12.140625" style="4" customWidth="1"/>
    <col min="7950" max="7950" width="15.140625" style="4" customWidth="1"/>
    <col min="7951" max="7951" width="14.85546875" style="4" customWidth="1"/>
    <col min="7952" max="7952" width="14.7109375" style="4" customWidth="1"/>
    <col min="7953" max="8192" width="11.42578125" style="4"/>
    <col min="8193" max="8193" width="8" style="4" customWidth="1"/>
    <col min="8194" max="8194" width="7.85546875" style="4" customWidth="1"/>
    <col min="8195" max="8204" width="7.28515625" style="4" customWidth="1"/>
    <col min="8205" max="8205" width="12.140625" style="4" customWidth="1"/>
    <col min="8206" max="8206" width="15.140625" style="4" customWidth="1"/>
    <col min="8207" max="8207" width="14.85546875" style="4" customWidth="1"/>
    <col min="8208" max="8208" width="14.7109375" style="4" customWidth="1"/>
    <col min="8209" max="8448" width="11.42578125" style="4"/>
    <col min="8449" max="8449" width="8" style="4" customWidth="1"/>
    <col min="8450" max="8450" width="7.85546875" style="4" customWidth="1"/>
    <col min="8451" max="8460" width="7.28515625" style="4" customWidth="1"/>
    <col min="8461" max="8461" width="12.140625" style="4" customWidth="1"/>
    <col min="8462" max="8462" width="15.140625" style="4" customWidth="1"/>
    <col min="8463" max="8463" width="14.85546875" style="4" customWidth="1"/>
    <col min="8464" max="8464" width="14.7109375" style="4" customWidth="1"/>
    <col min="8465" max="8704" width="11.42578125" style="4"/>
    <col min="8705" max="8705" width="8" style="4" customWidth="1"/>
    <col min="8706" max="8706" width="7.85546875" style="4" customWidth="1"/>
    <col min="8707" max="8716" width="7.28515625" style="4" customWidth="1"/>
    <col min="8717" max="8717" width="12.140625" style="4" customWidth="1"/>
    <col min="8718" max="8718" width="15.140625" style="4" customWidth="1"/>
    <col min="8719" max="8719" width="14.85546875" style="4" customWidth="1"/>
    <col min="8720" max="8720" width="14.7109375" style="4" customWidth="1"/>
    <col min="8721" max="8960" width="11.42578125" style="4"/>
    <col min="8961" max="8961" width="8" style="4" customWidth="1"/>
    <col min="8962" max="8962" width="7.85546875" style="4" customWidth="1"/>
    <col min="8963" max="8972" width="7.28515625" style="4" customWidth="1"/>
    <col min="8973" max="8973" width="12.140625" style="4" customWidth="1"/>
    <col min="8974" max="8974" width="15.140625" style="4" customWidth="1"/>
    <col min="8975" max="8975" width="14.85546875" style="4" customWidth="1"/>
    <col min="8976" max="8976" width="14.7109375" style="4" customWidth="1"/>
    <col min="8977" max="9216" width="11.42578125" style="4"/>
    <col min="9217" max="9217" width="8" style="4" customWidth="1"/>
    <col min="9218" max="9218" width="7.85546875" style="4" customWidth="1"/>
    <col min="9219" max="9228" width="7.28515625" style="4" customWidth="1"/>
    <col min="9229" max="9229" width="12.140625" style="4" customWidth="1"/>
    <col min="9230" max="9230" width="15.140625" style="4" customWidth="1"/>
    <col min="9231" max="9231" width="14.85546875" style="4" customWidth="1"/>
    <col min="9232" max="9232" width="14.7109375" style="4" customWidth="1"/>
    <col min="9233" max="9472" width="11.42578125" style="4"/>
    <col min="9473" max="9473" width="8" style="4" customWidth="1"/>
    <col min="9474" max="9474" width="7.85546875" style="4" customWidth="1"/>
    <col min="9475" max="9484" width="7.28515625" style="4" customWidth="1"/>
    <col min="9485" max="9485" width="12.140625" style="4" customWidth="1"/>
    <col min="9486" max="9486" width="15.140625" style="4" customWidth="1"/>
    <col min="9487" max="9487" width="14.85546875" style="4" customWidth="1"/>
    <col min="9488" max="9488" width="14.7109375" style="4" customWidth="1"/>
    <col min="9489" max="9728" width="11.42578125" style="4"/>
    <col min="9729" max="9729" width="8" style="4" customWidth="1"/>
    <col min="9730" max="9730" width="7.85546875" style="4" customWidth="1"/>
    <col min="9731" max="9740" width="7.28515625" style="4" customWidth="1"/>
    <col min="9741" max="9741" width="12.140625" style="4" customWidth="1"/>
    <col min="9742" max="9742" width="15.140625" style="4" customWidth="1"/>
    <col min="9743" max="9743" width="14.85546875" style="4" customWidth="1"/>
    <col min="9744" max="9744" width="14.7109375" style="4" customWidth="1"/>
    <col min="9745" max="9984" width="11.42578125" style="4"/>
    <col min="9985" max="9985" width="8" style="4" customWidth="1"/>
    <col min="9986" max="9986" width="7.85546875" style="4" customWidth="1"/>
    <col min="9987" max="9996" width="7.28515625" style="4" customWidth="1"/>
    <col min="9997" max="9997" width="12.140625" style="4" customWidth="1"/>
    <col min="9998" max="9998" width="15.140625" style="4" customWidth="1"/>
    <col min="9999" max="9999" width="14.85546875" style="4" customWidth="1"/>
    <col min="10000" max="10000" width="14.7109375" style="4" customWidth="1"/>
    <col min="10001" max="10240" width="11.42578125" style="4"/>
    <col min="10241" max="10241" width="8" style="4" customWidth="1"/>
    <col min="10242" max="10242" width="7.85546875" style="4" customWidth="1"/>
    <col min="10243" max="10252" width="7.28515625" style="4" customWidth="1"/>
    <col min="10253" max="10253" width="12.140625" style="4" customWidth="1"/>
    <col min="10254" max="10254" width="15.140625" style="4" customWidth="1"/>
    <col min="10255" max="10255" width="14.85546875" style="4" customWidth="1"/>
    <col min="10256" max="10256" width="14.7109375" style="4" customWidth="1"/>
    <col min="10257" max="10496" width="11.42578125" style="4"/>
    <col min="10497" max="10497" width="8" style="4" customWidth="1"/>
    <col min="10498" max="10498" width="7.85546875" style="4" customWidth="1"/>
    <col min="10499" max="10508" width="7.28515625" style="4" customWidth="1"/>
    <col min="10509" max="10509" width="12.140625" style="4" customWidth="1"/>
    <col min="10510" max="10510" width="15.140625" style="4" customWidth="1"/>
    <col min="10511" max="10511" width="14.85546875" style="4" customWidth="1"/>
    <col min="10512" max="10512" width="14.7109375" style="4" customWidth="1"/>
    <col min="10513" max="10752" width="11.42578125" style="4"/>
    <col min="10753" max="10753" width="8" style="4" customWidth="1"/>
    <col min="10754" max="10754" width="7.85546875" style="4" customWidth="1"/>
    <col min="10755" max="10764" width="7.28515625" style="4" customWidth="1"/>
    <col min="10765" max="10765" width="12.140625" style="4" customWidth="1"/>
    <col min="10766" max="10766" width="15.140625" style="4" customWidth="1"/>
    <col min="10767" max="10767" width="14.85546875" style="4" customWidth="1"/>
    <col min="10768" max="10768" width="14.7109375" style="4" customWidth="1"/>
    <col min="10769" max="11008" width="11.42578125" style="4"/>
    <col min="11009" max="11009" width="8" style="4" customWidth="1"/>
    <col min="11010" max="11010" width="7.85546875" style="4" customWidth="1"/>
    <col min="11011" max="11020" width="7.28515625" style="4" customWidth="1"/>
    <col min="11021" max="11021" width="12.140625" style="4" customWidth="1"/>
    <col min="11022" max="11022" width="15.140625" style="4" customWidth="1"/>
    <col min="11023" max="11023" width="14.85546875" style="4" customWidth="1"/>
    <col min="11024" max="11024" width="14.7109375" style="4" customWidth="1"/>
    <col min="11025" max="11264" width="11.42578125" style="4"/>
    <col min="11265" max="11265" width="8" style="4" customWidth="1"/>
    <col min="11266" max="11266" width="7.85546875" style="4" customWidth="1"/>
    <col min="11267" max="11276" width="7.28515625" style="4" customWidth="1"/>
    <col min="11277" max="11277" width="12.140625" style="4" customWidth="1"/>
    <col min="11278" max="11278" width="15.140625" style="4" customWidth="1"/>
    <col min="11279" max="11279" width="14.85546875" style="4" customWidth="1"/>
    <col min="11280" max="11280" width="14.7109375" style="4" customWidth="1"/>
    <col min="11281" max="11520" width="11.42578125" style="4"/>
    <col min="11521" max="11521" width="8" style="4" customWidth="1"/>
    <col min="11522" max="11522" width="7.85546875" style="4" customWidth="1"/>
    <col min="11523" max="11532" width="7.28515625" style="4" customWidth="1"/>
    <col min="11533" max="11533" width="12.140625" style="4" customWidth="1"/>
    <col min="11534" max="11534" width="15.140625" style="4" customWidth="1"/>
    <col min="11535" max="11535" width="14.85546875" style="4" customWidth="1"/>
    <col min="11536" max="11536" width="14.7109375" style="4" customWidth="1"/>
    <col min="11537" max="11776" width="11.42578125" style="4"/>
    <col min="11777" max="11777" width="8" style="4" customWidth="1"/>
    <col min="11778" max="11778" width="7.85546875" style="4" customWidth="1"/>
    <col min="11779" max="11788" width="7.28515625" style="4" customWidth="1"/>
    <col min="11789" max="11789" width="12.140625" style="4" customWidth="1"/>
    <col min="11790" max="11790" width="15.140625" style="4" customWidth="1"/>
    <col min="11791" max="11791" width="14.85546875" style="4" customWidth="1"/>
    <col min="11792" max="11792" width="14.7109375" style="4" customWidth="1"/>
    <col min="11793" max="12032" width="11.42578125" style="4"/>
    <col min="12033" max="12033" width="8" style="4" customWidth="1"/>
    <col min="12034" max="12034" width="7.85546875" style="4" customWidth="1"/>
    <col min="12035" max="12044" width="7.28515625" style="4" customWidth="1"/>
    <col min="12045" max="12045" width="12.140625" style="4" customWidth="1"/>
    <col min="12046" max="12046" width="15.140625" style="4" customWidth="1"/>
    <col min="12047" max="12047" width="14.85546875" style="4" customWidth="1"/>
    <col min="12048" max="12048" width="14.7109375" style="4" customWidth="1"/>
    <col min="12049" max="12288" width="11.42578125" style="4"/>
    <col min="12289" max="12289" width="8" style="4" customWidth="1"/>
    <col min="12290" max="12290" width="7.85546875" style="4" customWidth="1"/>
    <col min="12291" max="12300" width="7.28515625" style="4" customWidth="1"/>
    <col min="12301" max="12301" width="12.140625" style="4" customWidth="1"/>
    <col min="12302" max="12302" width="15.140625" style="4" customWidth="1"/>
    <col min="12303" max="12303" width="14.85546875" style="4" customWidth="1"/>
    <col min="12304" max="12304" width="14.7109375" style="4" customWidth="1"/>
    <col min="12305" max="12544" width="11.42578125" style="4"/>
    <col min="12545" max="12545" width="8" style="4" customWidth="1"/>
    <col min="12546" max="12546" width="7.85546875" style="4" customWidth="1"/>
    <col min="12547" max="12556" width="7.28515625" style="4" customWidth="1"/>
    <col min="12557" max="12557" width="12.140625" style="4" customWidth="1"/>
    <col min="12558" max="12558" width="15.140625" style="4" customWidth="1"/>
    <col min="12559" max="12559" width="14.85546875" style="4" customWidth="1"/>
    <col min="12560" max="12560" width="14.7109375" style="4" customWidth="1"/>
    <col min="12561" max="12800" width="11.42578125" style="4"/>
    <col min="12801" max="12801" width="8" style="4" customWidth="1"/>
    <col min="12802" max="12802" width="7.85546875" style="4" customWidth="1"/>
    <col min="12803" max="12812" width="7.28515625" style="4" customWidth="1"/>
    <col min="12813" max="12813" width="12.140625" style="4" customWidth="1"/>
    <col min="12814" max="12814" width="15.140625" style="4" customWidth="1"/>
    <col min="12815" max="12815" width="14.85546875" style="4" customWidth="1"/>
    <col min="12816" max="12816" width="14.7109375" style="4" customWidth="1"/>
    <col min="12817" max="13056" width="11.42578125" style="4"/>
    <col min="13057" max="13057" width="8" style="4" customWidth="1"/>
    <col min="13058" max="13058" width="7.85546875" style="4" customWidth="1"/>
    <col min="13059" max="13068" width="7.28515625" style="4" customWidth="1"/>
    <col min="13069" max="13069" width="12.140625" style="4" customWidth="1"/>
    <col min="13070" max="13070" width="15.140625" style="4" customWidth="1"/>
    <col min="13071" max="13071" width="14.85546875" style="4" customWidth="1"/>
    <col min="13072" max="13072" width="14.7109375" style="4" customWidth="1"/>
    <col min="13073" max="13312" width="11.42578125" style="4"/>
    <col min="13313" max="13313" width="8" style="4" customWidth="1"/>
    <col min="13314" max="13314" width="7.85546875" style="4" customWidth="1"/>
    <col min="13315" max="13324" width="7.28515625" style="4" customWidth="1"/>
    <col min="13325" max="13325" width="12.140625" style="4" customWidth="1"/>
    <col min="13326" max="13326" width="15.140625" style="4" customWidth="1"/>
    <col min="13327" max="13327" width="14.85546875" style="4" customWidth="1"/>
    <col min="13328" max="13328" width="14.7109375" style="4" customWidth="1"/>
    <col min="13329" max="13568" width="11.42578125" style="4"/>
    <col min="13569" max="13569" width="8" style="4" customWidth="1"/>
    <col min="13570" max="13570" width="7.85546875" style="4" customWidth="1"/>
    <col min="13571" max="13580" width="7.28515625" style="4" customWidth="1"/>
    <col min="13581" max="13581" width="12.140625" style="4" customWidth="1"/>
    <col min="13582" max="13582" width="15.140625" style="4" customWidth="1"/>
    <col min="13583" max="13583" width="14.85546875" style="4" customWidth="1"/>
    <col min="13584" max="13584" width="14.7109375" style="4" customWidth="1"/>
    <col min="13585" max="13824" width="11.42578125" style="4"/>
    <col min="13825" max="13825" width="8" style="4" customWidth="1"/>
    <col min="13826" max="13826" width="7.85546875" style="4" customWidth="1"/>
    <col min="13827" max="13836" width="7.28515625" style="4" customWidth="1"/>
    <col min="13837" max="13837" width="12.140625" style="4" customWidth="1"/>
    <col min="13838" max="13838" width="15.140625" style="4" customWidth="1"/>
    <col min="13839" max="13839" width="14.85546875" style="4" customWidth="1"/>
    <col min="13840" max="13840" width="14.7109375" style="4" customWidth="1"/>
    <col min="13841" max="14080" width="11.42578125" style="4"/>
    <col min="14081" max="14081" width="8" style="4" customWidth="1"/>
    <col min="14082" max="14082" width="7.85546875" style="4" customWidth="1"/>
    <col min="14083" max="14092" width="7.28515625" style="4" customWidth="1"/>
    <col min="14093" max="14093" width="12.140625" style="4" customWidth="1"/>
    <col min="14094" max="14094" width="15.140625" style="4" customWidth="1"/>
    <col min="14095" max="14095" width="14.85546875" style="4" customWidth="1"/>
    <col min="14096" max="14096" width="14.7109375" style="4" customWidth="1"/>
    <col min="14097" max="14336" width="11.42578125" style="4"/>
    <col min="14337" max="14337" width="8" style="4" customWidth="1"/>
    <col min="14338" max="14338" width="7.85546875" style="4" customWidth="1"/>
    <col min="14339" max="14348" width="7.28515625" style="4" customWidth="1"/>
    <col min="14349" max="14349" width="12.140625" style="4" customWidth="1"/>
    <col min="14350" max="14350" width="15.140625" style="4" customWidth="1"/>
    <col min="14351" max="14351" width="14.85546875" style="4" customWidth="1"/>
    <col min="14352" max="14352" width="14.7109375" style="4" customWidth="1"/>
    <col min="14353" max="14592" width="11.42578125" style="4"/>
    <col min="14593" max="14593" width="8" style="4" customWidth="1"/>
    <col min="14594" max="14594" width="7.85546875" style="4" customWidth="1"/>
    <col min="14595" max="14604" width="7.28515625" style="4" customWidth="1"/>
    <col min="14605" max="14605" width="12.140625" style="4" customWidth="1"/>
    <col min="14606" max="14606" width="15.140625" style="4" customWidth="1"/>
    <col min="14607" max="14607" width="14.85546875" style="4" customWidth="1"/>
    <col min="14608" max="14608" width="14.7109375" style="4" customWidth="1"/>
    <col min="14609" max="14848" width="11.42578125" style="4"/>
    <col min="14849" max="14849" width="8" style="4" customWidth="1"/>
    <col min="14850" max="14850" width="7.85546875" style="4" customWidth="1"/>
    <col min="14851" max="14860" width="7.28515625" style="4" customWidth="1"/>
    <col min="14861" max="14861" width="12.140625" style="4" customWidth="1"/>
    <col min="14862" max="14862" width="15.140625" style="4" customWidth="1"/>
    <col min="14863" max="14863" width="14.85546875" style="4" customWidth="1"/>
    <col min="14864" max="14864" width="14.7109375" style="4" customWidth="1"/>
    <col min="14865" max="15104" width="11.42578125" style="4"/>
    <col min="15105" max="15105" width="8" style="4" customWidth="1"/>
    <col min="15106" max="15106" width="7.85546875" style="4" customWidth="1"/>
    <col min="15107" max="15116" width="7.28515625" style="4" customWidth="1"/>
    <col min="15117" max="15117" width="12.140625" style="4" customWidth="1"/>
    <col min="15118" max="15118" width="15.140625" style="4" customWidth="1"/>
    <col min="15119" max="15119" width="14.85546875" style="4" customWidth="1"/>
    <col min="15120" max="15120" width="14.7109375" style="4" customWidth="1"/>
    <col min="15121" max="15360" width="11.42578125" style="4"/>
    <col min="15361" max="15361" width="8" style="4" customWidth="1"/>
    <col min="15362" max="15362" width="7.85546875" style="4" customWidth="1"/>
    <col min="15363" max="15372" width="7.28515625" style="4" customWidth="1"/>
    <col min="15373" max="15373" width="12.140625" style="4" customWidth="1"/>
    <col min="15374" max="15374" width="15.140625" style="4" customWidth="1"/>
    <col min="15375" max="15375" width="14.85546875" style="4" customWidth="1"/>
    <col min="15376" max="15376" width="14.7109375" style="4" customWidth="1"/>
    <col min="15377" max="15616" width="11.42578125" style="4"/>
    <col min="15617" max="15617" width="8" style="4" customWidth="1"/>
    <col min="15618" max="15618" width="7.85546875" style="4" customWidth="1"/>
    <col min="15619" max="15628" width="7.28515625" style="4" customWidth="1"/>
    <col min="15629" max="15629" width="12.140625" style="4" customWidth="1"/>
    <col min="15630" max="15630" width="15.140625" style="4" customWidth="1"/>
    <col min="15631" max="15631" width="14.85546875" style="4" customWidth="1"/>
    <col min="15632" max="15632" width="14.7109375" style="4" customWidth="1"/>
    <col min="15633" max="15872" width="11.42578125" style="4"/>
    <col min="15873" max="15873" width="8" style="4" customWidth="1"/>
    <col min="15874" max="15874" width="7.85546875" style="4" customWidth="1"/>
    <col min="15875" max="15884" width="7.28515625" style="4" customWidth="1"/>
    <col min="15885" max="15885" width="12.140625" style="4" customWidth="1"/>
    <col min="15886" max="15886" width="15.140625" style="4" customWidth="1"/>
    <col min="15887" max="15887" width="14.85546875" style="4" customWidth="1"/>
    <col min="15888" max="15888" width="14.7109375" style="4" customWidth="1"/>
    <col min="15889" max="16128" width="11.42578125" style="4"/>
    <col min="16129" max="16129" width="8" style="4" customWidth="1"/>
    <col min="16130" max="16130" width="7.85546875" style="4" customWidth="1"/>
    <col min="16131" max="16140" width="7.28515625" style="4" customWidth="1"/>
    <col min="16141" max="16141" width="12.140625" style="4" customWidth="1"/>
    <col min="16142" max="16142" width="15.140625" style="4" customWidth="1"/>
    <col min="16143" max="16143" width="14.85546875" style="4" customWidth="1"/>
    <col min="16144" max="16144" width="14.7109375" style="4" customWidth="1"/>
    <col min="16145" max="16384" width="11.42578125" style="4"/>
  </cols>
  <sheetData>
    <row r="1" spans="1:16" ht="17.100000000000001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"/>
    </row>
    <row r="2" spans="1:16" ht="17.100000000000001" customHeight="1">
      <c r="A2" s="1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3"/>
    </row>
    <row r="3" spans="1:16" ht="17.100000000000001" customHeight="1">
      <c r="A3" s="5" t="s">
        <v>443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7"/>
    </row>
    <row r="4" spans="1:16" ht="4.5" customHeight="1">
      <c r="A4" s="8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10"/>
      <c r="P4" s="11"/>
    </row>
    <row r="5" spans="1:16" ht="3" customHeight="1"/>
    <row r="6" spans="1:16">
      <c r="A6" s="14" t="s">
        <v>3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6" t="s">
        <v>4</v>
      </c>
      <c r="P6" s="17" t="s">
        <v>5</v>
      </c>
    </row>
    <row r="7" spans="1:16" ht="2.25" customHeight="1"/>
    <row r="8" spans="1:16">
      <c r="A8" s="18"/>
      <c r="B8" s="19" t="s">
        <v>6</v>
      </c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1"/>
      <c r="P8" s="22"/>
    </row>
    <row r="9" spans="1:16">
      <c r="A9" s="23" t="s">
        <v>7</v>
      </c>
      <c r="B9" s="24" t="s">
        <v>8</v>
      </c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6">
        <f>O10+O21+O28+O32+O40+O47+O58+O68</f>
        <v>5900840.6799999997</v>
      </c>
      <c r="P9" s="26">
        <f>P10+P21+P28+P32+P40+P47+P58+P68</f>
        <v>4817795.26</v>
      </c>
    </row>
    <row r="10" spans="1:16">
      <c r="A10" s="23" t="s">
        <v>9</v>
      </c>
      <c r="B10" s="24" t="s">
        <v>10</v>
      </c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6">
        <f>SUM(O11:O19)</f>
        <v>1631078.67</v>
      </c>
      <c r="P10" s="26">
        <f>SUM(P11:P19)</f>
        <v>2241749.77</v>
      </c>
    </row>
    <row r="11" spans="1:16">
      <c r="A11" s="27" t="s">
        <v>11</v>
      </c>
      <c r="B11" s="28" t="s">
        <v>12</v>
      </c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9">
        <v>9339.3799999999992</v>
      </c>
      <c r="P11" s="30">
        <v>0</v>
      </c>
    </row>
    <row r="12" spans="1:16">
      <c r="A12" s="27" t="s">
        <v>13</v>
      </c>
      <c r="B12" s="28" t="s">
        <v>14</v>
      </c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9">
        <v>1613023.95</v>
      </c>
      <c r="P12" s="30">
        <v>2212989.6</v>
      </c>
    </row>
    <row r="13" spans="1:16">
      <c r="A13" s="27" t="s">
        <v>15</v>
      </c>
      <c r="B13" s="28" t="s">
        <v>16</v>
      </c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9">
        <v>0</v>
      </c>
      <c r="P13" s="30">
        <v>0</v>
      </c>
    </row>
    <row r="14" spans="1:16">
      <c r="A14" s="27" t="s">
        <v>17</v>
      </c>
      <c r="B14" s="28" t="s">
        <v>18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9">
        <v>0</v>
      </c>
      <c r="P14" s="30">
        <v>0</v>
      </c>
    </row>
    <row r="15" spans="1:16">
      <c r="A15" s="27" t="s">
        <v>19</v>
      </c>
      <c r="B15" s="28" t="s">
        <v>20</v>
      </c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9">
        <v>0</v>
      </c>
      <c r="P15" s="30">
        <v>0</v>
      </c>
    </row>
    <row r="16" spans="1:16">
      <c r="A16" s="27" t="s">
        <v>21</v>
      </c>
      <c r="B16" s="28" t="s">
        <v>22</v>
      </c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9">
        <v>0</v>
      </c>
      <c r="P16" s="30">
        <v>0</v>
      </c>
    </row>
    <row r="17" spans="1:16">
      <c r="A17" s="27" t="s">
        <v>23</v>
      </c>
      <c r="B17" s="28" t="s">
        <v>24</v>
      </c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9">
        <v>8715.34</v>
      </c>
      <c r="P17" s="30">
        <v>28760.17</v>
      </c>
    </row>
    <row r="18" spans="1:16">
      <c r="A18" s="31">
        <v>4118</v>
      </c>
      <c r="B18" s="32" t="s">
        <v>25</v>
      </c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9">
        <v>0</v>
      </c>
      <c r="P18" s="30">
        <v>0</v>
      </c>
    </row>
    <row r="19" spans="1:16">
      <c r="A19" s="27" t="s">
        <v>26</v>
      </c>
      <c r="B19" s="28" t="s">
        <v>27</v>
      </c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9">
        <v>0</v>
      </c>
      <c r="P19" s="30">
        <v>0</v>
      </c>
    </row>
    <row r="20" spans="1:16">
      <c r="A20" s="27"/>
      <c r="B20" s="28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9"/>
      <c r="P20" s="30"/>
    </row>
    <row r="21" spans="1:16">
      <c r="A21" s="23" t="s">
        <v>28</v>
      </c>
      <c r="B21" s="24" t="s">
        <v>29</v>
      </c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6">
        <f>SUM(O22:O26)</f>
        <v>0</v>
      </c>
      <c r="P21" s="26">
        <f>SUM(P22:P26)</f>
        <v>0</v>
      </c>
    </row>
    <row r="22" spans="1:16">
      <c r="A22" s="27" t="s">
        <v>30</v>
      </c>
      <c r="B22" s="28" t="s">
        <v>31</v>
      </c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9">
        <v>0</v>
      </c>
      <c r="P22" s="30">
        <v>0</v>
      </c>
    </row>
    <row r="23" spans="1:16">
      <c r="A23" s="27" t="s">
        <v>32</v>
      </c>
      <c r="B23" s="28" t="s">
        <v>33</v>
      </c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9">
        <v>0</v>
      </c>
      <c r="P23" s="30">
        <v>0</v>
      </c>
    </row>
    <row r="24" spans="1:16">
      <c r="A24" s="27" t="s">
        <v>34</v>
      </c>
      <c r="B24" s="28" t="s">
        <v>35</v>
      </c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9">
        <v>0</v>
      </c>
      <c r="P24" s="30">
        <v>0</v>
      </c>
    </row>
    <row r="25" spans="1:16">
      <c r="A25" s="27" t="s">
        <v>36</v>
      </c>
      <c r="B25" s="28" t="s">
        <v>37</v>
      </c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9">
        <v>0</v>
      </c>
      <c r="P25" s="30">
        <v>0</v>
      </c>
    </row>
    <row r="26" spans="1:16">
      <c r="A26" s="27" t="s">
        <v>38</v>
      </c>
      <c r="B26" s="28" t="s">
        <v>39</v>
      </c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9">
        <v>0</v>
      </c>
      <c r="P26" s="30">
        <v>0</v>
      </c>
    </row>
    <row r="27" spans="1:16">
      <c r="A27" s="27"/>
      <c r="B27" s="28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9"/>
      <c r="P27" s="30"/>
    </row>
    <row r="28" spans="1:16">
      <c r="A28" s="23" t="s">
        <v>40</v>
      </c>
      <c r="B28" s="24" t="s">
        <v>41</v>
      </c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6">
        <f>SUM(O29:O30)</f>
        <v>0</v>
      </c>
      <c r="P28" s="26">
        <f>SUM(P29:P30)</f>
        <v>0</v>
      </c>
    </row>
    <row r="29" spans="1:16">
      <c r="A29" s="27" t="s">
        <v>42</v>
      </c>
      <c r="B29" s="28" t="s">
        <v>43</v>
      </c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9">
        <v>0</v>
      </c>
      <c r="P29" s="30">
        <v>0</v>
      </c>
    </row>
    <row r="30" spans="1:16">
      <c r="A30" s="31">
        <v>4132</v>
      </c>
      <c r="B30" s="32" t="s">
        <v>44</v>
      </c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9">
        <v>0</v>
      </c>
      <c r="P30" s="30">
        <v>0</v>
      </c>
    </row>
    <row r="31" spans="1:16">
      <c r="A31" s="27"/>
      <c r="B31" s="28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9"/>
      <c r="P31" s="30"/>
    </row>
    <row r="32" spans="1:16">
      <c r="A32" s="23" t="s">
        <v>45</v>
      </c>
      <c r="B32" s="24" t="s">
        <v>46</v>
      </c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6">
        <f>SUM(O33:O38)</f>
        <v>3936045.5199999996</v>
      </c>
      <c r="P32" s="26">
        <f>SUM(P33:P38)</f>
        <v>2392897.7200000002</v>
      </c>
    </row>
    <row r="33" spans="1:16">
      <c r="A33" s="27" t="s">
        <v>47</v>
      </c>
      <c r="B33" s="28" t="s">
        <v>48</v>
      </c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9">
        <v>207941.77</v>
      </c>
      <c r="P33" s="30">
        <v>157820.18</v>
      </c>
    </row>
    <row r="34" spans="1:16">
      <c r="A34" s="27" t="s">
        <v>49</v>
      </c>
      <c r="B34" s="28" t="s">
        <v>50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9">
        <v>0</v>
      </c>
      <c r="P34" s="30">
        <v>0</v>
      </c>
    </row>
    <row r="35" spans="1:16">
      <c r="A35" s="27" t="s">
        <v>51</v>
      </c>
      <c r="B35" s="28" t="s">
        <v>52</v>
      </c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9">
        <v>2717096.53</v>
      </c>
      <c r="P35" s="30">
        <v>2076669.92</v>
      </c>
    </row>
    <row r="36" spans="1:16">
      <c r="A36" s="27" t="s">
        <v>53</v>
      </c>
      <c r="B36" s="28" t="s">
        <v>54</v>
      </c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9">
        <v>14843.27</v>
      </c>
      <c r="P36" s="30">
        <v>16071.94</v>
      </c>
    </row>
    <row r="37" spans="1:16">
      <c r="A37" s="31">
        <v>4145</v>
      </c>
      <c r="B37" s="32" t="s">
        <v>55</v>
      </c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9">
        <v>0</v>
      </c>
      <c r="P37" s="30">
        <v>0</v>
      </c>
    </row>
    <row r="38" spans="1:16">
      <c r="A38" s="27" t="s">
        <v>56</v>
      </c>
      <c r="B38" s="28" t="s">
        <v>57</v>
      </c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9">
        <v>996163.95</v>
      </c>
      <c r="P38" s="30">
        <v>142335.67999999999</v>
      </c>
    </row>
    <row r="39" spans="1:16">
      <c r="A39" s="27"/>
      <c r="B39" s="28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9"/>
      <c r="P39" s="30"/>
    </row>
    <row r="40" spans="1:16">
      <c r="A40" s="23" t="s">
        <v>58</v>
      </c>
      <c r="B40" s="24" t="s">
        <v>59</v>
      </c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6">
        <f>SUM(O41:O45)</f>
        <v>241995.95</v>
      </c>
      <c r="P40" s="26">
        <f>SUM(P41:P45)</f>
        <v>174747.77</v>
      </c>
    </row>
    <row r="41" spans="1:16">
      <c r="A41" s="27" t="s">
        <v>60</v>
      </c>
      <c r="B41" s="28" t="s">
        <v>59</v>
      </c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9">
        <v>241995.95</v>
      </c>
      <c r="P41" s="30">
        <v>0</v>
      </c>
    </row>
    <row r="42" spans="1:16">
      <c r="A42" s="27" t="s">
        <v>61</v>
      </c>
      <c r="B42" s="28" t="s">
        <v>62</v>
      </c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9">
        <v>0</v>
      </c>
      <c r="P42" s="30">
        <v>0</v>
      </c>
    </row>
    <row r="43" spans="1:16">
      <c r="A43" s="27" t="s">
        <v>63</v>
      </c>
      <c r="B43" s="28" t="s">
        <v>64</v>
      </c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9">
        <v>0</v>
      </c>
      <c r="P43" s="30">
        <v>0</v>
      </c>
    </row>
    <row r="44" spans="1:16">
      <c r="A44" s="31">
        <v>4154</v>
      </c>
      <c r="B44" s="32" t="s">
        <v>65</v>
      </c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9">
        <v>0</v>
      </c>
      <c r="P44" s="30">
        <v>0</v>
      </c>
    </row>
    <row r="45" spans="1:16">
      <c r="A45" s="27" t="s">
        <v>66</v>
      </c>
      <c r="B45" s="28" t="s">
        <v>67</v>
      </c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9">
        <v>0</v>
      </c>
      <c r="P45" s="30">
        <v>174747.77</v>
      </c>
    </row>
    <row r="46" spans="1:16">
      <c r="A46" s="27"/>
      <c r="B46" s="28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9"/>
      <c r="P46" s="30"/>
    </row>
    <row r="47" spans="1:16">
      <c r="A47" s="23" t="s">
        <v>68</v>
      </c>
      <c r="B47" s="24" t="s">
        <v>69</v>
      </c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6">
        <f>SUM(O48:O56)</f>
        <v>91720.54</v>
      </c>
      <c r="P47" s="26">
        <f>SUM(P48:P56)</f>
        <v>8400</v>
      </c>
    </row>
    <row r="48" spans="1:16">
      <c r="A48" s="27" t="s">
        <v>70</v>
      </c>
      <c r="B48" s="28" t="s">
        <v>71</v>
      </c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9">
        <v>0</v>
      </c>
      <c r="P48" s="30">
        <v>0</v>
      </c>
    </row>
    <row r="49" spans="1:16">
      <c r="A49" s="27" t="s">
        <v>72</v>
      </c>
      <c r="B49" s="28" t="s">
        <v>73</v>
      </c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9">
        <v>14400</v>
      </c>
      <c r="P49" s="30">
        <v>3400</v>
      </c>
    </row>
    <row r="50" spans="1:16">
      <c r="A50" s="27" t="s">
        <v>74</v>
      </c>
      <c r="B50" s="28" t="s">
        <v>75</v>
      </c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9">
        <v>0</v>
      </c>
      <c r="P50" s="30">
        <v>0</v>
      </c>
    </row>
    <row r="51" spans="1:16">
      <c r="A51" s="27" t="s">
        <v>76</v>
      </c>
      <c r="B51" s="28" t="s">
        <v>77</v>
      </c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9">
        <v>0</v>
      </c>
      <c r="P51" s="30">
        <v>0</v>
      </c>
    </row>
    <row r="52" spans="1:16">
      <c r="A52" s="27" t="s">
        <v>78</v>
      </c>
      <c r="B52" s="28" t="s">
        <v>79</v>
      </c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9">
        <v>77320.539999999994</v>
      </c>
      <c r="P52" s="30">
        <v>0</v>
      </c>
    </row>
    <row r="53" spans="1:16">
      <c r="A53" s="27" t="s">
        <v>80</v>
      </c>
      <c r="B53" s="28" t="s">
        <v>81</v>
      </c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9">
        <v>0</v>
      </c>
      <c r="P53" s="30">
        <v>0</v>
      </c>
    </row>
    <row r="54" spans="1:16">
      <c r="A54" s="27" t="s">
        <v>82</v>
      </c>
      <c r="B54" s="28" t="s">
        <v>83</v>
      </c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9">
        <v>0</v>
      </c>
      <c r="P54" s="30">
        <v>5000</v>
      </c>
    </row>
    <row r="55" spans="1:16">
      <c r="A55" s="27" t="s">
        <v>84</v>
      </c>
      <c r="B55" s="28" t="s">
        <v>85</v>
      </c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9">
        <v>0</v>
      </c>
      <c r="P55" s="30">
        <v>0</v>
      </c>
    </row>
    <row r="56" spans="1:16">
      <c r="A56" s="27" t="s">
        <v>86</v>
      </c>
      <c r="B56" s="28" t="s">
        <v>87</v>
      </c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9">
        <v>0</v>
      </c>
      <c r="P56" s="30">
        <v>0</v>
      </c>
    </row>
    <row r="57" spans="1:16">
      <c r="A57" s="27"/>
      <c r="B57" s="28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9"/>
      <c r="P57" s="30"/>
    </row>
    <row r="58" spans="1:16">
      <c r="A58" s="23" t="s">
        <v>88</v>
      </c>
      <c r="B58" s="24" t="s">
        <v>89</v>
      </c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6">
        <f>SUM(O59:O66)</f>
        <v>0</v>
      </c>
      <c r="P58" s="26">
        <f>SUM(P59:P66)</f>
        <v>0</v>
      </c>
    </row>
    <row r="59" spans="1:16">
      <c r="A59" s="27" t="s">
        <v>90</v>
      </c>
      <c r="B59" s="28" t="s">
        <v>91</v>
      </c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9">
        <v>0</v>
      </c>
      <c r="P59" s="30">
        <v>0</v>
      </c>
    </row>
    <row r="60" spans="1:16">
      <c r="A60" s="27" t="s">
        <v>92</v>
      </c>
      <c r="B60" s="28" t="s">
        <v>93</v>
      </c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9">
        <v>0</v>
      </c>
      <c r="P60" s="30">
        <v>0</v>
      </c>
    </row>
    <row r="61" spans="1:16">
      <c r="A61" s="27" t="s">
        <v>94</v>
      </c>
      <c r="B61" s="28" t="s">
        <v>95</v>
      </c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9">
        <v>0</v>
      </c>
      <c r="P61" s="30">
        <v>0</v>
      </c>
    </row>
    <row r="62" spans="1:16">
      <c r="A62" s="27" t="s">
        <v>96</v>
      </c>
      <c r="B62" s="28" t="s">
        <v>97</v>
      </c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9">
        <v>0</v>
      </c>
      <c r="P62" s="30">
        <v>0</v>
      </c>
    </row>
    <row r="63" spans="1:16">
      <c r="A63" s="31" t="s">
        <v>98</v>
      </c>
      <c r="B63" s="32" t="s">
        <v>99</v>
      </c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9">
        <v>0</v>
      </c>
      <c r="P63" s="30">
        <v>0</v>
      </c>
    </row>
    <row r="64" spans="1:16">
      <c r="A64" s="31" t="s">
        <v>100</v>
      </c>
      <c r="B64" s="32" t="s">
        <v>101</v>
      </c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9">
        <v>0</v>
      </c>
      <c r="P64" s="30">
        <v>0</v>
      </c>
    </row>
    <row r="65" spans="1:16">
      <c r="A65" s="31" t="s">
        <v>102</v>
      </c>
      <c r="B65" s="32" t="s">
        <v>103</v>
      </c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9">
        <v>0</v>
      </c>
      <c r="P65" s="30">
        <v>0</v>
      </c>
    </row>
    <row r="66" spans="1:16">
      <c r="A66" s="31" t="s">
        <v>104</v>
      </c>
      <c r="B66" s="32" t="s">
        <v>105</v>
      </c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9">
        <v>0</v>
      </c>
      <c r="P66" s="30">
        <v>0</v>
      </c>
    </row>
    <row r="67" spans="1:16">
      <c r="A67" s="27"/>
      <c r="B67" s="28"/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9"/>
      <c r="P67" s="30"/>
    </row>
    <row r="68" spans="1:16">
      <c r="A68" s="23" t="s">
        <v>106</v>
      </c>
      <c r="B68" s="24" t="s">
        <v>107</v>
      </c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6">
        <f>SUM(O69:O70)</f>
        <v>0</v>
      </c>
      <c r="P68" s="26">
        <f>SUM(P69:P70)</f>
        <v>0</v>
      </c>
    </row>
    <row r="69" spans="1:16">
      <c r="A69" s="27" t="s">
        <v>108</v>
      </c>
      <c r="B69" s="28" t="s">
        <v>109</v>
      </c>
      <c r="C69" s="25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9">
        <v>0</v>
      </c>
      <c r="P69" s="30">
        <v>0</v>
      </c>
    </row>
    <row r="70" spans="1:16">
      <c r="A70" s="27" t="s">
        <v>110</v>
      </c>
      <c r="B70" s="28" t="s">
        <v>111</v>
      </c>
      <c r="C70" s="25"/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9">
        <v>0</v>
      </c>
      <c r="P70" s="30">
        <v>0</v>
      </c>
    </row>
    <row r="71" spans="1:16">
      <c r="A71" s="27"/>
      <c r="B71" s="28" t="s">
        <v>112</v>
      </c>
      <c r="C71" s="25"/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9"/>
      <c r="P71" s="30"/>
    </row>
    <row r="72" spans="1:16">
      <c r="A72" s="27"/>
      <c r="B72" s="28"/>
      <c r="C72" s="25"/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9"/>
      <c r="P72" s="30"/>
    </row>
    <row r="73" spans="1:16">
      <c r="A73" s="23" t="s">
        <v>113</v>
      </c>
      <c r="B73" s="24" t="s">
        <v>114</v>
      </c>
      <c r="C73" s="25"/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6">
        <f>O74+O81</f>
        <v>26060569.720000003</v>
      </c>
      <c r="P73" s="26">
        <f>P74+P81</f>
        <v>31293223.149999999</v>
      </c>
    </row>
    <row r="74" spans="1:16">
      <c r="A74" s="23" t="s">
        <v>115</v>
      </c>
      <c r="B74" s="24" t="s">
        <v>116</v>
      </c>
      <c r="C74" s="25"/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6">
        <f>SUM(O75:O78)</f>
        <v>26003819.720000003</v>
      </c>
      <c r="P74" s="26">
        <f>SUM(P75:P78)</f>
        <v>31248739.149999999</v>
      </c>
    </row>
    <row r="75" spans="1:16">
      <c r="A75" s="27" t="s">
        <v>117</v>
      </c>
      <c r="B75" s="28" t="s">
        <v>118</v>
      </c>
      <c r="C75" s="25"/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9">
        <v>20500579.280000001</v>
      </c>
      <c r="P75" s="30">
        <v>22491536.699999999</v>
      </c>
    </row>
    <row r="76" spans="1:16">
      <c r="A76" s="27" t="s">
        <v>119</v>
      </c>
      <c r="B76" s="28" t="s">
        <v>120</v>
      </c>
      <c r="C76" s="25"/>
      <c r="D76" s="25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9">
        <v>5154067.4400000004</v>
      </c>
      <c r="P76" s="30">
        <v>4981340.38</v>
      </c>
    </row>
    <row r="77" spans="1:16">
      <c r="A77" s="27" t="s">
        <v>121</v>
      </c>
      <c r="B77" s="28" t="s">
        <v>122</v>
      </c>
      <c r="C77" s="25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9">
        <v>349173</v>
      </c>
      <c r="P77" s="30">
        <v>3775862.07</v>
      </c>
    </row>
    <row r="78" spans="1:16">
      <c r="A78" s="27">
        <v>4214</v>
      </c>
      <c r="B78" s="28" t="s">
        <v>123</v>
      </c>
      <c r="C78" s="25"/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9">
        <v>0</v>
      </c>
      <c r="P78" s="30">
        <v>0</v>
      </c>
    </row>
    <row r="79" spans="1:16">
      <c r="A79" s="31">
        <v>4215</v>
      </c>
      <c r="B79" s="32" t="s">
        <v>124</v>
      </c>
      <c r="C79" s="25"/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9">
        <v>0</v>
      </c>
      <c r="P79" s="30">
        <v>0</v>
      </c>
    </row>
    <row r="80" spans="1:16">
      <c r="A80" s="27"/>
      <c r="B80" s="28"/>
      <c r="C80" s="25"/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9"/>
      <c r="P80" s="30"/>
    </row>
    <row r="81" spans="1:16">
      <c r="A81" s="23" t="s">
        <v>125</v>
      </c>
      <c r="B81" s="24" t="s">
        <v>126</v>
      </c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6">
        <f>SUM(O82:O88)</f>
        <v>56750</v>
      </c>
      <c r="P81" s="26">
        <f>SUM(P82:P88)</f>
        <v>44484</v>
      </c>
    </row>
    <row r="82" spans="1:16">
      <c r="A82" s="27" t="s">
        <v>127</v>
      </c>
      <c r="B82" s="28" t="s">
        <v>128</v>
      </c>
      <c r="C82" s="25"/>
      <c r="D82" s="25"/>
      <c r="E82" s="25"/>
      <c r="F82" s="25"/>
      <c r="G82" s="25"/>
      <c r="H82" s="25"/>
      <c r="I82" s="25"/>
      <c r="J82" s="25"/>
      <c r="K82" s="25"/>
      <c r="L82" s="25"/>
      <c r="M82" s="25"/>
      <c r="N82" s="25"/>
      <c r="O82" s="29">
        <v>0</v>
      </c>
      <c r="P82" s="30">
        <v>0</v>
      </c>
    </row>
    <row r="83" spans="1:16">
      <c r="A83" s="27" t="s">
        <v>129</v>
      </c>
      <c r="B83" s="28" t="s">
        <v>130</v>
      </c>
      <c r="C83" s="25"/>
      <c r="D83" s="25"/>
      <c r="E83" s="25"/>
      <c r="F83" s="25"/>
      <c r="G83" s="25"/>
      <c r="H83" s="25"/>
      <c r="I83" s="25"/>
      <c r="J83" s="25"/>
      <c r="K83" s="25"/>
      <c r="L83" s="25"/>
      <c r="M83" s="25"/>
      <c r="N83" s="25"/>
      <c r="O83" s="29">
        <v>0</v>
      </c>
      <c r="P83" s="30">
        <v>0</v>
      </c>
    </row>
    <row r="84" spans="1:16">
      <c r="A84" s="27" t="s">
        <v>131</v>
      </c>
      <c r="B84" s="28" t="s">
        <v>132</v>
      </c>
      <c r="C84" s="25"/>
      <c r="D84" s="25"/>
      <c r="E84" s="25"/>
      <c r="F84" s="25"/>
      <c r="G84" s="25"/>
      <c r="H84" s="25"/>
      <c r="I84" s="25"/>
      <c r="J84" s="25"/>
      <c r="K84" s="25"/>
      <c r="L84" s="25"/>
      <c r="M84" s="25"/>
      <c r="N84" s="25"/>
      <c r="O84" s="29">
        <v>56750</v>
      </c>
      <c r="P84" s="30">
        <v>0</v>
      </c>
    </row>
    <row r="85" spans="1:16">
      <c r="A85" s="27" t="s">
        <v>133</v>
      </c>
      <c r="B85" s="28" t="s">
        <v>134</v>
      </c>
      <c r="C85" s="25"/>
      <c r="D85" s="25"/>
      <c r="E85" s="25"/>
      <c r="F85" s="25"/>
      <c r="G85" s="25"/>
      <c r="H85" s="25"/>
      <c r="I85" s="25"/>
      <c r="J85" s="25"/>
      <c r="K85" s="25"/>
      <c r="L85" s="25"/>
      <c r="M85" s="25"/>
      <c r="N85" s="25"/>
      <c r="O85" s="29">
        <v>0</v>
      </c>
      <c r="P85" s="30">
        <v>44484</v>
      </c>
    </row>
    <row r="86" spans="1:16">
      <c r="A86" s="27" t="s">
        <v>135</v>
      </c>
      <c r="B86" s="28" t="s">
        <v>136</v>
      </c>
      <c r="C86" s="25"/>
      <c r="D86" s="25"/>
      <c r="E86" s="25"/>
      <c r="F86" s="25"/>
      <c r="G86" s="25"/>
      <c r="H86" s="25"/>
      <c r="I86" s="25"/>
      <c r="J86" s="25"/>
      <c r="K86" s="25"/>
      <c r="L86" s="25"/>
      <c r="M86" s="25"/>
      <c r="N86" s="25"/>
      <c r="O86" s="29">
        <v>0</v>
      </c>
      <c r="P86" s="30">
        <v>0</v>
      </c>
    </row>
    <row r="87" spans="1:16">
      <c r="A87" s="27">
        <v>4226</v>
      </c>
      <c r="B87" s="33" t="s">
        <v>137</v>
      </c>
      <c r="C87" s="25"/>
      <c r="D87" s="25"/>
      <c r="E87" s="25"/>
      <c r="F87" s="25"/>
      <c r="G87" s="25"/>
      <c r="H87" s="25"/>
      <c r="I87" s="25"/>
      <c r="J87" s="25"/>
      <c r="K87" s="25"/>
      <c r="L87" s="25"/>
      <c r="M87" s="25"/>
      <c r="N87" s="25"/>
      <c r="O87" s="29">
        <v>0</v>
      </c>
      <c r="P87" s="30">
        <v>0</v>
      </c>
    </row>
    <row r="88" spans="1:16">
      <c r="A88" s="31">
        <v>4227</v>
      </c>
      <c r="B88" s="34" t="s">
        <v>138</v>
      </c>
      <c r="C88" s="25"/>
      <c r="D88" s="25"/>
      <c r="E88" s="25"/>
      <c r="F88" s="25"/>
      <c r="G88" s="25"/>
      <c r="H88" s="25"/>
      <c r="I88" s="25"/>
      <c r="J88" s="25"/>
      <c r="K88" s="25"/>
      <c r="L88" s="25"/>
      <c r="M88" s="25"/>
      <c r="N88" s="25"/>
      <c r="O88" s="29">
        <v>0</v>
      </c>
      <c r="P88" s="30">
        <v>0</v>
      </c>
    </row>
    <row r="89" spans="1:16">
      <c r="A89" s="27"/>
      <c r="B89" s="28"/>
      <c r="C89" s="25"/>
      <c r="D89" s="25"/>
      <c r="E89" s="25"/>
      <c r="F89" s="25"/>
      <c r="G89" s="25"/>
      <c r="H89" s="25"/>
      <c r="I89" s="25"/>
      <c r="J89" s="25"/>
      <c r="K89" s="25"/>
      <c r="L89" s="25"/>
      <c r="M89" s="25"/>
      <c r="N89" s="25"/>
      <c r="O89" s="29"/>
      <c r="P89" s="30"/>
    </row>
    <row r="90" spans="1:16">
      <c r="A90" s="23" t="s">
        <v>139</v>
      </c>
      <c r="B90" s="24" t="s">
        <v>140</v>
      </c>
      <c r="C90" s="25"/>
      <c r="D90" s="25"/>
      <c r="E90" s="25"/>
      <c r="F90" s="25"/>
      <c r="G90" s="25"/>
      <c r="H90" s="25"/>
      <c r="I90" s="25"/>
      <c r="J90" s="25"/>
      <c r="K90" s="25"/>
      <c r="L90" s="25"/>
      <c r="M90" s="25"/>
      <c r="N90" s="25"/>
      <c r="O90" s="26">
        <f>O91+O95+O102+O105+O108</f>
        <v>-879950.74</v>
      </c>
      <c r="P90" s="26">
        <f>P91+P95+P102+P105+P108</f>
        <v>-204375.71</v>
      </c>
    </row>
    <row r="91" spans="1:16">
      <c r="A91" s="23" t="s">
        <v>141</v>
      </c>
      <c r="B91" s="24" t="s">
        <v>142</v>
      </c>
      <c r="C91" s="25"/>
      <c r="D91" s="25"/>
      <c r="E91" s="25"/>
      <c r="F91" s="25"/>
      <c r="G91" s="25"/>
      <c r="H91" s="25"/>
      <c r="I91" s="25"/>
      <c r="J91" s="25"/>
      <c r="K91" s="25"/>
      <c r="L91" s="25"/>
      <c r="M91" s="25"/>
      <c r="N91" s="25"/>
      <c r="O91" s="26">
        <f>SUM(O92:O93)</f>
        <v>0</v>
      </c>
      <c r="P91" s="26">
        <f>SUM(P92:P93)</f>
        <v>0</v>
      </c>
    </row>
    <row r="92" spans="1:16">
      <c r="A92" s="27" t="s">
        <v>143</v>
      </c>
      <c r="B92" s="28" t="s">
        <v>144</v>
      </c>
      <c r="C92" s="25"/>
      <c r="D92" s="25"/>
      <c r="E92" s="25"/>
      <c r="F92" s="25"/>
      <c r="G92" s="25"/>
      <c r="H92" s="25"/>
      <c r="I92" s="25"/>
      <c r="J92" s="25"/>
      <c r="K92" s="25"/>
      <c r="L92" s="25"/>
      <c r="M92" s="25"/>
      <c r="N92" s="25"/>
      <c r="O92" s="29">
        <v>0</v>
      </c>
      <c r="P92" s="30">
        <v>0</v>
      </c>
    </row>
    <row r="93" spans="1:16">
      <c r="A93" s="27" t="s">
        <v>145</v>
      </c>
      <c r="B93" s="28" t="s">
        <v>146</v>
      </c>
      <c r="C93" s="25"/>
      <c r="D93" s="25"/>
      <c r="E93" s="25"/>
      <c r="F93" s="25"/>
      <c r="G93" s="25"/>
      <c r="H93" s="25"/>
      <c r="I93" s="25"/>
      <c r="J93" s="25"/>
      <c r="K93" s="25"/>
      <c r="L93" s="25"/>
      <c r="M93" s="25"/>
      <c r="N93" s="25"/>
      <c r="O93" s="29">
        <v>0</v>
      </c>
      <c r="P93" s="30">
        <v>0</v>
      </c>
    </row>
    <row r="94" spans="1:16">
      <c r="A94" s="27"/>
      <c r="B94" s="28"/>
      <c r="C94" s="25"/>
      <c r="D94" s="25"/>
      <c r="E94" s="25"/>
      <c r="F94" s="25"/>
      <c r="G94" s="25"/>
      <c r="H94" s="25"/>
      <c r="I94" s="25"/>
      <c r="J94" s="25"/>
      <c r="K94" s="25"/>
      <c r="L94" s="25"/>
      <c r="M94" s="25"/>
      <c r="N94" s="25"/>
      <c r="O94" s="29"/>
      <c r="P94" s="30"/>
    </row>
    <row r="95" spans="1:16">
      <c r="A95" s="23" t="s">
        <v>147</v>
      </c>
      <c r="B95" s="24" t="s">
        <v>148</v>
      </c>
      <c r="C95" s="25"/>
      <c r="D95" s="25"/>
      <c r="E95" s="25"/>
      <c r="F95" s="25"/>
      <c r="G95" s="25"/>
      <c r="H95" s="25"/>
      <c r="I95" s="25"/>
      <c r="J95" s="25"/>
      <c r="K95" s="25"/>
      <c r="L95" s="25"/>
      <c r="M95" s="25"/>
      <c r="N95" s="25"/>
      <c r="O95" s="26">
        <f>SUM(O96:O100)</f>
        <v>0</v>
      </c>
      <c r="P95" s="26">
        <f>SUM(P96:P100)</f>
        <v>0</v>
      </c>
    </row>
    <row r="96" spans="1:16">
      <c r="A96" s="27" t="s">
        <v>149</v>
      </c>
      <c r="B96" s="28" t="s">
        <v>150</v>
      </c>
      <c r="C96" s="25"/>
      <c r="D96" s="25"/>
      <c r="E96" s="25"/>
      <c r="F96" s="25"/>
      <c r="G96" s="25"/>
      <c r="H96" s="25"/>
      <c r="I96" s="25"/>
      <c r="J96" s="25"/>
      <c r="K96" s="25"/>
      <c r="L96" s="25"/>
      <c r="M96" s="25"/>
      <c r="N96" s="25"/>
      <c r="O96" s="29">
        <v>0</v>
      </c>
      <c r="P96" s="30">
        <v>0</v>
      </c>
    </row>
    <row r="97" spans="1:16">
      <c r="A97" s="27" t="s">
        <v>151</v>
      </c>
      <c r="B97" s="28" t="s">
        <v>152</v>
      </c>
      <c r="C97" s="25"/>
      <c r="D97" s="25"/>
      <c r="E97" s="25"/>
      <c r="F97" s="25"/>
      <c r="G97" s="25"/>
      <c r="H97" s="25"/>
      <c r="I97" s="25"/>
      <c r="J97" s="25"/>
      <c r="K97" s="25"/>
      <c r="L97" s="25"/>
      <c r="M97" s="25"/>
      <c r="N97" s="25"/>
      <c r="O97" s="29">
        <v>0</v>
      </c>
      <c r="P97" s="30">
        <v>0</v>
      </c>
    </row>
    <row r="98" spans="1:16">
      <c r="A98" s="27" t="s">
        <v>153</v>
      </c>
      <c r="B98" s="28" t="s">
        <v>154</v>
      </c>
      <c r="C98" s="25"/>
      <c r="D98" s="25"/>
      <c r="E98" s="25"/>
      <c r="F98" s="25"/>
      <c r="G98" s="25"/>
      <c r="H98" s="25"/>
      <c r="I98" s="25"/>
      <c r="J98" s="25"/>
      <c r="K98" s="25"/>
      <c r="L98" s="25"/>
      <c r="M98" s="25"/>
      <c r="N98" s="25"/>
      <c r="O98" s="29">
        <v>0</v>
      </c>
      <c r="P98" s="30">
        <v>0</v>
      </c>
    </row>
    <row r="99" spans="1:16">
      <c r="A99" s="27" t="s">
        <v>155</v>
      </c>
      <c r="B99" s="28" t="s">
        <v>156</v>
      </c>
      <c r="C99" s="25"/>
      <c r="D99" s="25"/>
      <c r="E99" s="25"/>
      <c r="F99" s="25"/>
      <c r="G99" s="25"/>
      <c r="H99" s="25"/>
      <c r="I99" s="25"/>
      <c r="J99" s="25"/>
      <c r="K99" s="25"/>
      <c r="L99" s="25"/>
      <c r="M99" s="25"/>
      <c r="N99" s="25"/>
      <c r="O99" s="29">
        <v>0</v>
      </c>
      <c r="P99" s="30">
        <v>0</v>
      </c>
    </row>
    <row r="100" spans="1:16">
      <c r="A100" s="27" t="s">
        <v>157</v>
      </c>
      <c r="B100" s="28" t="s">
        <v>158</v>
      </c>
      <c r="C100" s="25"/>
      <c r="D100" s="25"/>
      <c r="E100" s="25"/>
      <c r="F100" s="25"/>
      <c r="G100" s="25"/>
      <c r="H100" s="25"/>
      <c r="I100" s="25"/>
      <c r="J100" s="25"/>
      <c r="K100" s="25"/>
      <c r="L100" s="25"/>
      <c r="M100" s="25"/>
      <c r="N100" s="25"/>
      <c r="O100" s="29">
        <v>0</v>
      </c>
      <c r="P100" s="30">
        <v>0</v>
      </c>
    </row>
    <row r="101" spans="1:16">
      <c r="A101" s="27"/>
      <c r="B101" s="28"/>
      <c r="C101" s="25"/>
      <c r="D101" s="25"/>
      <c r="E101" s="25"/>
      <c r="F101" s="25"/>
      <c r="G101" s="25"/>
      <c r="H101" s="25"/>
      <c r="I101" s="25"/>
      <c r="J101" s="25"/>
      <c r="K101" s="25"/>
      <c r="L101" s="25"/>
      <c r="M101" s="25"/>
      <c r="N101" s="25"/>
      <c r="O101" s="29"/>
      <c r="P101" s="30"/>
    </row>
    <row r="102" spans="1:16">
      <c r="A102" s="23" t="s">
        <v>159</v>
      </c>
      <c r="B102" s="24" t="s">
        <v>160</v>
      </c>
      <c r="C102" s="25"/>
      <c r="D102" s="25"/>
      <c r="E102" s="25"/>
      <c r="F102" s="25"/>
      <c r="G102" s="25"/>
      <c r="H102" s="25"/>
      <c r="I102" s="25"/>
      <c r="J102" s="25"/>
      <c r="K102" s="25"/>
      <c r="L102" s="25"/>
      <c r="M102" s="25"/>
      <c r="N102" s="25"/>
      <c r="O102" s="26">
        <f>O103</f>
        <v>0</v>
      </c>
      <c r="P102" s="35">
        <f>P103</f>
        <v>0</v>
      </c>
    </row>
    <row r="103" spans="1:16">
      <c r="A103" s="31">
        <v>4331</v>
      </c>
      <c r="B103" s="32" t="s">
        <v>160</v>
      </c>
      <c r="C103" s="25"/>
      <c r="D103" s="25"/>
      <c r="E103" s="25"/>
      <c r="F103" s="25"/>
      <c r="G103" s="25"/>
      <c r="H103" s="25"/>
      <c r="I103" s="25"/>
      <c r="J103" s="25"/>
      <c r="K103" s="25"/>
      <c r="L103" s="25"/>
      <c r="M103" s="25"/>
      <c r="N103" s="25"/>
      <c r="O103" s="29">
        <v>0</v>
      </c>
      <c r="P103" s="30">
        <v>0</v>
      </c>
    </row>
    <row r="104" spans="1:16">
      <c r="A104" s="23"/>
      <c r="B104" s="24"/>
      <c r="C104" s="25"/>
      <c r="D104" s="25"/>
      <c r="E104" s="25"/>
      <c r="F104" s="25"/>
      <c r="G104" s="25"/>
      <c r="H104" s="25"/>
      <c r="I104" s="25"/>
      <c r="J104" s="25"/>
      <c r="K104" s="25"/>
      <c r="L104" s="25"/>
      <c r="M104" s="25"/>
      <c r="N104" s="25"/>
      <c r="O104" s="36"/>
      <c r="P104" s="37"/>
    </row>
    <row r="105" spans="1:16">
      <c r="A105" s="23" t="s">
        <v>161</v>
      </c>
      <c r="B105" s="24" t="s">
        <v>162</v>
      </c>
      <c r="C105" s="25"/>
      <c r="D105" s="25"/>
      <c r="E105" s="25"/>
      <c r="F105" s="25"/>
      <c r="G105" s="25"/>
      <c r="H105" s="25"/>
      <c r="I105" s="25"/>
      <c r="J105" s="25"/>
      <c r="K105" s="25"/>
      <c r="L105" s="25"/>
      <c r="M105" s="25"/>
      <c r="N105" s="25"/>
      <c r="O105" s="26">
        <f>O106</f>
        <v>0</v>
      </c>
      <c r="P105" s="26">
        <f>P106</f>
        <v>0</v>
      </c>
    </row>
    <row r="106" spans="1:16">
      <c r="A106" s="27" t="s">
        <v>163</v>
      </c>
      <c r="B106" s="28" t="s">
        <v>162</v>
      </c>
      <c r="C106" s="25"/>
      <c r="D106" s="25"/>
      <c r="E106" s="25"/>
      <c r="F106" s="25"/>
      <c r="G106" s="25"/>
      <c r="H106" s="25"/>
      <c r="I106" s="25"/>
      <c r="J106" s="25"/>
      <c r="K106" s="25"/>
      <c r="L106" s="25"/>
      <c r="M106" s="25"/>
      <c r="N106" s="25"/>
      <c r="O106" s="29">
        <v>0</v>
      </c>
      <c r="P106" s="30">
        <v>0</v>
      </c>
    </row>
    <row r="107" spans="1:16">
      <c r="A107" s="27"/>
      <c r="B107" s="28"/>
      <c r="C107" s="25"/>
      <c r="D107" s="25"/>
      <c r="E107" s="25"/>
      <c r="F107" s="25"/>
      <c r="G107" s="25"/>
      <c r="H107" s="25"/>
      <c r="I107" s="25"/>
      <c r="J107" s="25"/>
      <c r="K107" s="25"/>
      <c r="L107" s="25"/>
      <c r="M107" s="25"/>
      <c r="N107" s="25"/>
      <c r="O107" s="29"/>
      <c r="P107" s="30"/>
    </row>
    <row r="108" spans="1:16">
      <c r="A108" s="23" t="s">
        <v>164</v>
      </c>
      <c r="B108" s="24" t="s">
        <v>165</v>
      </c>
      <c r="C108" s="25"/>
      <c r="D108" s="25"/>
      <c r="E108" s="25"/>
      <c r="F108" s="25"/>
      <c r="G108" s="25"/>
      <c r="H108" s="25"/>
      <c r="I108" s="25"/>
      <c r="J108" s="25"/>
      <c r="K108" s="25"/>
      <c r="L108" s="25"/>
      <c r="M108" s="25"/>
      <c r="N108" s="25"/>
      <c r="O108" s="26">
        <f>SUM(O109:O116)</f>
        <v>-879950.74</v>
      </c>
      <c r="P108" s="26">
        <f>SUM(P109:P116)</f>
        <v>-204375.71</v>
      </c>
    </row>
    <row r="109" spans="1:16">
      <c r="A109" s="27" t="s">
        <v>166</v>
      </c>
      <c r="B109" s="28" t="s">
        <v>167</v>
      </c>
      <c r="C109" s="25"/>
      <c r="D109" s="25"/>
      <c r="E109" s="25"/>
      <c r="F109" s="25"/>
      <c r="G109" s="25"/>
      <c r="H109" s="25"/>
      <c r="I109" s="25"/>
      <c r="J109" s="25"/>
      <c r="K109" s="25"/>
      <c r="L109" s="25"/>
      <c r="M109" s="25"/>
      <c r="N109" s="25"/>
      <c r="O109" s="29">
        <v>0</v>
      </c>
      <c r="P109" s="30">
        <v>0</v>
      </c>
    </row>
    <row r="110" spans="1:16">
      <c r="A110" s="27" t="s">
        <v>168</v>
      </c>
      <c r="B110" s="28" t="s">
        <v>169</v>
      </c>
      <c r="C110" s="25"/>
      <c r="D110" s="25"/>
      <c r="E110" s="25"/>
      <c r="F110" s="25"/>
      <c r="G110" s="25"/>
      <c r="H110" s="25"/>
      <c r="I110" s="25"/>
      <c r="J110" s="25"/>
      <c r="K110" s="25"/>
      <c r="L110" s="25"/>
      <c r="M110" s="25"/>
      <c r="N110" s="25"/>
      <c r="O110" s="29">
        <v>-879950.74</v>
      </c>
      <c r="P110" s="30">
        <v>-204375.71</v>
      </c>
    </row>
    <row r="111" spans="1:16">
      <c r="A111" s="27" t="s">
        <v>170</v>
      </c>
      <c r="B111" s="28" t="s">
        <v>171</v>
      </c>
      <c r="C111" s="25"/>
      <c r="D111" s="25"/>
      <c r="E111" s="25"/>
      <c r="F111" s="25"/>
      <c r="G111" s="25"/>
      <c r="H111" s="25"/>
      <c r="I111" s="25"/>
      <c r="J111" s="25"/>
      <c r="K111" s="25"/>
      <c r="L111" s="25"/>
      <c r="M111" s="25"/>
      <c r="N111" s="25"/>
      <c r="O111" s="29">
        <v>0</v>
      </c>
      <c r="P111" s="30">
        <v>0</v>
      </c>
    </row>
    <row r="112" spans="1:16">
      <c r="A112" s="27" t="s">
        <v>172</v>
      </c>
      <c r="B112" s="28" t="s">
        <v>173</v>
      </c>
      <c r="C112" s="25"/>
      <c r="D112" s="25"/>
      <c r="E112" s="25"/>
      <c r="F112" s="25"/>
      <c r="G112" s="25"/>
      <c r="H112" s="25"/>
      <c r="I112" s="25"/>
      <c r="J112" s="25"/>
      <c r="K112" s="25"/>
      <c r="L112" s="25"/>
      <c r="M112" s="25"/>
      <c r="N112" s="25"/>
      <c r="O112" s="29">
        <v>0</v>
      </c>
      <c r="P112" s="30">
        <v>0</v>
      </c>
    </row>
    <row r="113" spans="1:16">
      <c r="A113" s="27" t="s">
        <v>174</v>
      </c>
      <c r="B113" s="28" t="s">
        <v>175</v>
      </c>
      <c r="C113" s="25"/>
      <c r="D113" s="25"/>
      <c r="E113" s="25"/>
      <c r="F113" s="25"/>
      <c r="G113" s="25"/>
      <c r="H113" s="25"/>
      <c r="I113" s="25"/>
      <c r="J113" s="25"/>
      <c r="K113" s="25"/>
      <c r="L113" s="25"/>
      <c r="M113" s="25"/>
      <c r="N113" s="25"/>
      <c r="O113" s="29">
        <v>0</v>
      </c>
      <c r="P113" s="30">
        <v>0</v>
      </c>
    </row>
    <row r="114" spans="1:16">
      <c r="A114" s="27" t="s">
        <v>176</v>
      </c>
      <c r="B114" s="28" t="s">
        <v>177</v>
      </c>
      <c r="C114" s="25"/>
      <c r="D114" s="25"/>
      <c r="E114" s="25"/>
      <c r="F114" s="25"/>
      <c r="G114" s="25"/>
      <c r="H114" s="25"/>
      <c r="I114" s="25"/>
      <c r="J114" s="25"/>
      <c r="K114" s="25"/>
      <c r="L114" s="25"/>
      <c r="M114" s="25"/>
      <c r="N114" s="25"/>
      <c r="O114" s="29">
        <v>0</v>
      </c>
      <c r="P114" s="30">
        <v>0</v>
      </c>
    </row>
    <row r="115" spans="1:16">
      <c r="A115" s="31">
        <v>4397</v>
      </c>
      <c r="B115" s="32" t="s">
        <v>178</v>
      </c>
      <c r="C115" s="25"/>
      <c r="D115" s="25"/>
      <c r="E115" s="25"/>
      <c r="F115" s="25"/>
      <c r="G115" s="25"/>
      <c r="H115" s="25"/>
      <c r="I115" s="25"/>
      <c r="J115" s="25"/>
      <c r="K115" s="25"/>
      <c r="L115" s="25"/>
      <c r="M115" s="25"/>
      <c r="N115" s="25"/>
      <c r="O115" s="29">
        <v>0</v>
      </c>
      <c r="P115" s="30">
        <v>0</v>
      </c>
    </row>
    <row r="116" spans="1:16">
      <c r="A116" s="27" t="s">
        <v>179</v>
      </c>
      <c r="B116" s="28" t="s">
        <v>165</v>
      </c>
      <c r="C116" s="25"/>
      <c r="D116" s="25"/>
      <c r="E116" s="25"/>
      <c r="F116" s="25"/>
      <c r="G116" s="25"/>
      <c r="H116" s="25"/>
      <c r="I116" s="25"/>
      <c r="J116" s="25"/>
      <c r="K116" s="25"/>
      <c r="L116" s="25"/>
      <c r="M116" s="25"/>
      <c r="N116" s="25"/>
      <c r="O116" s="29">
        <v>0</v>
      </c>
      <c r="P116" s="30">
        <v>0</v>
      </c>
    </row>
    <row r="117" spans="1:16">
      <c r="A117" s="27"/>
      <c r="B117" s="28"/>
      <c r="C117" s="25"/>
      <c r="D117" s="25"/>
      <c r="E117" s="25"/>
      <c r="F117" s="25"/>
      <c r="G117" s="25"/>
      <c r="H117" s="25"/>
      <c r="I117" s="25"/>
      <c r="J117" s="25"/>
      <c r="K117" s="25"/>
      <c r="L117" s="25"/>
      <c r="M117" s="25"/>
      <c r="N117" s="25"/>
      <c r="O117" s="29"/>
      <c r="P117" s="30"/>
    </row>
    <row r="118" spans="1:16">
      <c r="A118" s="38"/>
      <c r="B118" s="39" t="s">
        <v>180</v>
      </c>
      <c r="C118" s="40"/>
      <c r="D118" s="40"/>
      <c r="E118" s="40"/>
      <c r="F118" s="40"/>
      <c r="G118" s="40"/>
      <c r="H118" s="40"/>
      <c r="I118" s="40"/>
      <c r="J118" s="40"/>
      <c r="K118" s="40"/>
      <c r="L118" s="40"/>
      <c r="M118" s="40"/>
      <c r="N118" s="40"/>
      <c r="O118" s="26">
        <f>O9+O73+O90</f>
        <v>31081459.660000004</v>
      </c>
      <c r="P118" s="26">
        <f>P9+P73+P90</f>
        <v>35906642.699999996</v>
      </c>
    </row>
    <row r="119" spans="1:16">
      <c r="A119" s="27"/>
      <c r="B119" s="28"/>
      <c r="C119" s="25"/>
      <c r="D119" s="25"/>
      <c r="E119" s="25"/>
      <c r="F119" s="25"/>
      <c r="G119" s="25"/>
      <c r="H119" s="25"/>
      <c r="I119" s="25"/>
      <c r="J119" s="25"/>
      <c r="K119" s="25"/>
      <c r="L119" s="25"/>
      <c r="M119" s="25"/>
      <c r="N119" s="25"/>
      <c r="O119" s="29"/>
      <c r="P119" s="30"/>
    </row>
    <row r="120" spans="1:16">
      <c r="A120" s="23"/>
      <c r="B120" s="24" t="s">
        <v>181</v>
      </c>
      <c r="C120" s="25"/>
      <c r="D120" s="25"/>
      <c r="E120" s="25"/>
      <c r="F120" s="25"/>
      <c r="G120" s="25"/>
      <c r="H120" s="25"/>
      <c r="I120" s="25"/>
      <c r="J120" s="25"/>
      <c r="K120" s="25"/>
      <c r="L120" s="25"/>
      <c r="M120" s="25"/>
      <c r="N120" s="25"/>
      <c r="O120" s="29"/>
      <c r="P120" s="30"/>
    </row>
    <row r="121" spans="1:16">
      <c r="A121" s="23" t="s">
        <v>182</v>
      </c>
      <c r="B121" s="24" t="s">
        <v>183</v>
      </c>
      <c r="C121" s="25"/>
      <c r="D121" s="25"/>
      <c r="E121" s="25"/>
      <c r="F121" s="25"/>
      <c r="G121" s="25"/>
      <c r="H121" s="25"/>
      <c r="I121" s="25"/>
      <c r="J121" s="25"/>
      <c r="K121" s="25"/>
      <c r="L121" s="25"/>
      <c r="M121" s="25"/>
      <c r="N121" s="25"/>
      <c r="O121" s="26">
        <f>O122+O130+O141</f>
        <v>21420806.559999995</v>
      </c>
      <c r="P121" s="26">
        <f>P122+P130+P141</f>
        <v>24680476.050000001</v>
      </c>
    </row>
    <row r="122" spans="1:16">
      <c r="A122" s="23" t="s">
        <v>184</v>
      </c>
      <c r="B122" s="24" t="s">
        <v>185</v>
      </c>
      <c r="C122" s="25"/>
      <c r="D122" s="25"/>
      <c r="E122" s="25"/>
      <c r="F122" s="25"/>
      <c r="G122" s="25"/>
      <c r="H122" s="25"/>
      <c r="I122" s="25"/>
      <c r="J122" s="25"/>
      <c r="K122" s="25"/>
      <c r="L122" s="25"/>
      <c r="M122" s="25"/>
      <c r="N122" s="25"/>
      <c r="O122" s="26">
        <f>SUM(O123:O128)</f>
        <v>10039565.77</v>
      </c>
      <c r="P122" s="26">
        <f>SUM(P123:P128)</f>
        <v>12267613.859999999</v>
      </c>
    </row>
    <row r="123" spans="1:16">
      <c r="A123" s="27" t="s">
        <v>186</v>
      </c>
      <c r="B123" s="28" t="s">
        <v>187</v>
      </c>
      <c r="C123" s="25"/>
      <c r="D123" s="25"/>
      <c r="E123" s="25"/>
      <c r="F123" s="25"/>
      <c r="G123" s="25"/>
      <c r="H123" s="25"/>
      <c r="I123" s="25"/>
      <c r="J123" s="25"/>
      <c r="K123" s="25"/>
      <c r="L123" s="25"/>
      <c r="M123" s="25"/>
      <c r="N123" s="25"/>
      <c r="O123" s="29">
        <v>6282139.7699999996</v>
      </c>
      <c r="P123" s="30">
        <v>7136195.2199999997</v>
      </c>
    </row>
    <row r="124" spans="1:16">
      <c r="A124" s="27" t="s">
        <v>188</v>
      </c>
      <c r="B124" s="28" t="s">
        <v>189</v>
      </c>
      <c r="C124" s="25"/>
      <c r="D124" s="25"/>
      <c r="E124" s="25"/>
      <c r="F124" s="25"/>
      <c r="G124" s="25"/>
      <c r="H124" s="25"/>
      <c r="I124" s="25"/>
      <c r="J124" s="25"/>
      <c r="K124" s="25"/>
      <c r="L124" s="25"/>
      <c r="M124" s="25"/>
      <c r="N124" s="25"/>
      <c r="O124" s="29">
        <v>2410989.7000000002</v>
      </c>
      <c r="P124" s="30">
        <v>3162240.6</v>
      </c>
    </row>
    <row r="125" spans="1:16">
      <c r="A125" s="27" t="s">
        <v>190</v>
      </c>
      <c r="B125" s="28" t="s">
        <v>191</v>
      </c>
      <c r="C125" s="25"/>
      <c r="D125" s="25"/>
      <c r="E125" s="25"/>
      <c r="F125" s="25"/>
      <c r="G125" s="25"/>
      <c r="H125" s="25"/>
      <c r="I125" s="25"/>
      <c r="J125" s="25"/>
      <c r="K125" s="25"/>
      <c r="L125" s="25"/>
      <c r="M125" s="25"/>
      <c r="N125" s="25"/>
      <c r="O125" s="29">
        <v>360721.34</v>
      </c>
      <c r="P125" s="30">
        <v>1503970.27</v>
      </c>
    </row>
    <row r="126" spans="1:16">
      <c r="A126" s="27" t="s">
        <v>192</v>
      </c>
      <c r="B126" s="28" t="s">
        <v>193</v>
      </c>
      <c r="C126" s="25"/>
      <c r="D126" s="25"/>
      <c r="E126" s="25"/>
      <c r="F126" s="25"/>
      <c r="G126" s="25"/>
      <c r="H126" s="25"/>
      <c r="I126" s="25"/>
      <c r="J126" s="25"/>
      <c r="K126" s="25"/>
      <c r="L126" s="25"/>
      <c r="M126" s="25"/>
      <c r="N126" s="25"/>
      <c r="O126" s="29">
        <v>0</v>
      </c>
      <c r="P126" s="30">
        <v>0</v>
      </c>
    </row>
    <row r="127" spans="1:16">
      <c r="A127" s="27" t="s">
        <v>194</v>
      </c>
      <c r="B127" s="28" t="s">
        <v>195</v>
      </c>
      <c r="C127" s="25"/>
      <c r="D127" s="25"/>
      <c r="E127" s="25"/>
      <c r="F127" s="25"/>
      <c r="G127" s="25"/>
      <c r="H127" s="25"/>
      <c r="I127" s="25"/>
      <c r="J127" s="25"/>
      <c r="K127" s="25"/>
      <c r="L127" s="25"/>
      <c r="M127" s="25"/>
      <c r="N127" s="25"/>
      <c r="O127" s="29">
        <v>985714.96</v>
      </c>
      <c r="P127" s="30">
        <v>465207.77</v>
      </c>
    </row>
    <row r="128" spans="1:16">
      <c r="A128" s="27" t="s">
        <v>196</v>
      </c>
      <c r="B128" s="28" t="s">
        <v>197</v>
      </c>
      <c r="C128" s="25"/>
      <c r="D128" s="25"/>
      <c r="E128" s="25"/>
      <c r="F128" s="25"/>
      <c r="G128" s="25"/>
      <c r="H128" s="25"/>
      <c r="I128" s="25"/>
      <c r="J128" s="25"/>
      <c r="K128" s="25"/>
      <c r="L128" s="25"/>
      <c r="M128" s="25"/>
      <c r="N128" s="25"/>
      <c r="O128" s="29">
        <v>0</v>
      </c>
      <c r="P128" s="30">
        <v>0</v>
      </c>
    </row>
    <row r="129" spans="1:16">
      <c r="A129" s="27"/>
      <c r="B129" s="28"/>
      <c r="C129" s="25"/>
      <c r="D129" s="25"/>
      <c r="E129" s="25"/>
      <c r="F129" s="25"/>
      <c r="G129" s="25"/>
      <c r="H129" s="25"/>
      <c r="I129" s="25"/>
      <c r="J129" s="25"/>
      <c r="K129" s="25"/>
      <c r="L129" s="25"/>
      <c r="M129" s="25"/>
      <c r="N129" s="25"/>
      <c r="O129" s="29"/>
      <c r="P129" s="30"/>
    </row>
    <row r="130" spans="1:16">
      <c r="A130" s="23" t="s">
        <v>198</v>
      </c>
      <c r="B130" s="24" t="s">
        <v>199</v>
      </c>
      <c r="C130" s="25"/>
      <c r="D130" s="25"/>
      <c r="E130" s="25"/>
      <c r="F130" s="25"/>
      <c r="G130" s="25"/>
      <c r="H130" s="25"/>
      <c r="I130" s="25"/>
      <c r="J130" s="25"/>
      <c r="K130" s="25"/>
      <c r="L130" s="25"/>
      <c r="M130" s="25"/>
      <c r="N130" s="25"/>
      <c r="O130" s="26">
        <f>SUM(O131:O139)</f>
        <v>4243269.04</v>
      </c>
      <c r="P130" s="26">
        <f>SUM(P131:P139)</f>
        <v>4382276.82</v>
      </c>
    </row>
    <row r="131" spans="1:16">
      <c r="A131" s="27" t="s">
        <v>200</v>
      </c>
      <c r="B131" s="28" t="s">
        <v>201</v>
      </c>
      <c r="C131" s="25"/>
      <c r="D131" s="25"/>
      <c r="E131" s="25"/>
      <c r="F131" s="25"/>
      <c r="G131" s="25"/>
      <c r="H131" s="25"/>
      <c r="I131" s="25"/>
      <c r="J131" s="25"/>
      <c r="K131" s="25"/>
      <c r="L131" s="25"/>
      <c r="M131" s="25"/>
      <c r="N131" s="25"/>
      <c r="O131" s="29">
        <v>264689.89</v>
      </c>
      <c r="P131" s="30">
        <v>264530.32</v>
      </c>
    </row>
    <row r="132" spans="1:16">
      <c r="A132" s="27" t="s">
        <v>202</v>
      </c>
      <c r="B132" s="28" t="s">
        <v>203</v>
      </c>
      <c r="C132" s="25"/>
      <c r="D132" s="25"/>
      <c r="E132" s="25"/>
      <c r="F132" s="25"/>
      <c r="G132" s="25"/>
      <c r="H132" s="25"/>
      <c r="I132" s="25"/>
      <c r="J132" s="25"/>
      <c r="K132" s="25"/>
      <c r="L132" s="25"/>
      <c r="M132" s="25"/>
      <c r="N132" s="25"/>
      <c r="O132" s="29">
        <v>150245.70000000001</v>
      </c>
      <c r="P132" s="30">
        <v>174753.36</v>
      </c>
    </row>
    <row r="133" spans="1:16">
      <c r="A133" s="27" t="s">
        <v>204</v>
      </c>
      <c r="B133" s="28" t="s">
        <v>205</v>
      </c>
      <c r="C133" s="25"/>
      <c r="D133" s="25"/>
      <c r="E133" s="25"/>
      <c r="F133" s="25"/>
      <c r="G133" s="25"/>
      <c r="H133" s="25"/>
      <c r="I133" s="25"/>
      <c r="J133" s="25"/>
      <c r="K133" s="25"/>
      <c r="L133" s="25"/>
      <c r="M133" s="25"/>
      <c r="N133" s="25"/>
      <c r="O133" s="29">
        <v>0</v>
      </c>
      <c r="P133" s="30">
        <v>0</v>
      </c>
    </row>
    <row r="134" spans="1:16">
      <c r="A134" s="27" t="s">
        <v>206</v>
      </c>
      <c r="B134" s="28" t="s">
        <v>207</v>
      </c>
      <c r="C134" s="25"/>
      <c r="D134" s="25"/>
      <c r="E134" s="25"/>
      <c r="F134" s="25"/>
      <c r="G134" s="25"/>
      <c r="H134" s="25"/>
      <c r="I134" s="25"/>
      <c r="J134" s="25"/>
      <c r="K134" s="25"/>
      <c r="L134" s="25"/>
      <c r="M134" s="25"/>
      <c r="N134" s="25"/>
      <c r="O134" s="29">
        <v>480047.47</v>
      </c>
      <c r="P134" s="30">
        <v>897312.17</v>
      </c>
    </row>
    <row r="135" spans="1:16">
      <c r="A135" s="27" t="s">
        <v>208</v>
      </c>
      <c r="B135" s="28" t="s">
        <v>209</v>
      </c>
      <c r="C135" s="25"/>
      <c r="D135" s="25"/>
      <c r="E135" s="25"/>
      <c r="F135" s="25"/>
      <c r="G135" s="25"/>
      <c r="H135" s="25"/>
      <c r="I135" s="25"/>
      <c r="J135" s="25"/>
      <c r="K135" s="25"/>
      <c r="L135" s="25"/>
      <c r="M135" s="25"/>
      <c r="N135" s="25"/>
      <c r="O135" s="29">
        <v>589637.29</v>
      </c>
      <c r="P135" s="30">
        <v>790019.74</v>
      </c>
    </row>
    <row r="136" spans="1:16">
      <c r="A136" s="27" t="s">
        <v>210</v>
      </c>
      <c r="B136" s="28" t="s">
        <v>211</v>
      </c>
      <c r="C136" s="25"/>
      <c r="D136" s="25"/>
      <c r="E136" s="25"/>
      <c r="F136" s="25"/>
      <c r="G136" s="25"/>
      <c r="H136" s="25"/>
      <c r="I136" s="25"/>
      <c r="J136" s="25"/>
      <c r="K136" s="25"/>
      <c r="L136" s="25"/>
      <c r="M136" s="25"/>
      <c r="N136" s="25"/>
      <c r="O136" s="29">
        <v>1860055.58</v>
      </c>
      <c r="P136" s="30">
        <v>1851930.63</v>
      </c>
    </row>
    <row r="137" spans="1:16">
      <c r="A137" s="27" t="s">
        <v>212</v>
      </c>
      <c r="B137" s="28" t="s">
        <v>213</v>
      </c>
      <c r="C137" s="25"/>
      <c r="D137" s="25"/>
      <c r="E137" s="25"/>
      <c r="F137" s="25"/>
      <c r="G137" s="25"/>
      <c r="H137" s="25"/>
      <c r="I137" s="25"/>
      <c r="J137" s="25"/>
      <c r="K137" s="25"/>
      <c r="L137" s="25"/>
      <c r="M137" s="25"/>
      <c r="N137" s="25"/>
      <c r="O137" s="29">
        <v>90547.51</v>
      </c>
      <c r="P137" s="30">
        <v>61263.27</v>
      </c>
    </row>
    <row r="138" spans="1:16">
      <c r="A138" s="27" t="s">
        <v>214</v>
      </c>
      <c r="B138" s="28" t="s">
        <v>215</v>
      </c>
      <c r="C138" s="25"/>
      <c r="D138" s="25"/>
      <c r="E138" s="25"/>
      <c r="F138" s="25"/>
      <c r="G138" s="25"/>
      <c r="H138" s="25"/>
      <c r="I138" s="25"/>
      <c r="J138" s="25"/>
      <c r="K138" s="25"/>
      <c r="L138" s="25"/>
      <c r="M138" s="25"/>
      <c r="N138" s="25"/>
      <c r="O138" s="29">
        <v>96670.75</v>
      </c>
      <c r="P138" s="30">
        <v>251.99</v>
      </c>
    </row>
    <row r="139" spans="1:16">
      <c r="A139" s="27" t="s">
        <v>216</v>
      </c>
      <c r="B139" s="28" t="s">
        <v>217</v>
      </c>
      <c r="C139" s="25"/>
      <c r="D139" s="25"/>
      <c r="E139" s="25"/>
      <c r="F139" s="25"/>
      <c r="G139" s="25"/>
      <c r="H139" s="25"/>
      <c r="I139" s="25"/>
      <c r="J139" s="25"/>
      <c r="K139" s="25"/>
      <c r="L139" s="25"/>
      <c r="M139" s="25"/>
      <c r="N139" s="25"/>
      <c r="O139" s="29">
        <v>711374.85</v>
      </c>
      <c r="P139" s="30">
        <v>342215.34</v>
      </c>
    </row>
    <row r="140" spans="1:16">
      <c r="A140" s="27"/>
      <c r="B140" s="28"/>
      <c r="C140" s="25"/>
      <c r="D140" s="25"/>
      <c r="E140" s="25"/>
      <c r="F140" s="25"/>
      <c r="G140" s="25"/>
      <c r="H140" s="25"/>
      <c r="I140" s="25"/>
      <c r="J140" s="25"/>
      <c r="K140" s="25"/>
      <c r="L140" s="25"/>
      <c r="M140" s="25"/>
      <c r="N140" s="25"/>
      <c r="O140" s="29"/>
      <c r="P140" s="30"/>
    </row>
    <row r="141" spans="1:16">
      <c r="A141" s="23" t="s">
        <v>218</v>
      </c>
      <c r="B141" s="24" t="s">
        <v>219</v>
      </c>
      <c r="C141" s="25"/>
      <c r="D141" s="25"/>
      <c r="E141" s="25"/>
      <c r="F141" s="25"/>
      <c r="G141" s="25"/>
      <c r="H141" s="25"/>
      <c r="I141" s="25"/>
      <c r="J141" s="25"/>
      <c r="K141" s="25"/>
      <c r="L141" s="25"/>
      <c r="M141" s="25"/>
      <c r="N141" s="25"/>
      <c r="O141" s="26">
        <f>SUM(O142:O150)</f>
        <v>7137971.7499999981</v>
      </c>
      <c r="P141" s="26">
        <f>SUM(P142:P150)</f>
        <v>8030585.3700000001</v>
      </c>
    </row>
    <row r="142" spans="1:16">
      <c r="A142" s="27" t="s">
        <v>220</v>
      </c>
      <c r="B142" s="28" t="s">
        <v>221</v>
      </c>
      <c r="C142" s="25"/>
      <c r="D142" s="25"/>
      <c r="E142" s="25"/>
      <c r="F142" s="25"/>
      <c r="G142" s="25"/>
      <c r="H142" s="25"/>
      <c r="I142" s="25"/>
      <c r="J142" s="25"/>
      <c r="K142" s="25"/>
      <c r="L142" s="25"/>
      <c r="M142" s="25"/>
      <c r="N142" s="25"/>
      <c r="O142" s="29">
        <v>4646138.18</v>
      </c>
      <c r="P142" s="30">
        <v>5473452.04</v>
      </c>
    </row>
    <row r="143" spans="1:16">
      <c r="A143" s="27" t="s">
        <v>222</v>
      </c>
      <c r="B143" s="28" t="s">
        <v>223</v>
      </c>
      <c r="C143" s="25"/>
      <c r="D143" s="25"/>
      <c r="E143" s="25"/>
      <c r="F143" s="25"/>
      <c r="G143" s="25"/>
      <c r="H143" s="25"/>
      <c r="I143" s="25"/>
      <c r="J143" s="25"/>
      <c r="K143" s="25"/>
      <c r="L143" s="25"/>
      <c r="M143" s="25"/>
      <c r="N143" s="25"/>
      <c r="O143" s="29">
        <v>13827.2</v>
      </c>
      <c r="P143" s="30">
        <v>328912.90999999997</v>
      </c>
    </row>
    <row r="144" spans="1:16">
      <c r="A144" s="27" t="s">
        <v>224</v>
      </c>
      <c r="B144" s="28" t="s">
        <v>225</v>
      </c>
      <c r="C144" s="25"/>
      <c r="D144" s="25"/>
      <c r="E144" s="25"/>
      <c r="F144" s="25"/>
      <c r="G144" s="25"/>
      <c r="H144" s="25"/>
      <c r="I144" s="25"/>
      <c r="J144" s="25"/>
      <c r="K144" s="25"/>
      <c r="L144" s="25"/>
      <c r="M144" s="25"/>
      <c r="N144" s="25"/>
      <c r="O144" s="29">
        <v>62372.55</v>
      </c>
      <c r="P144" s="30">
        <v>273690.99</v>
      </c>
    </row>
    <row r="145" spans="1:16">
      <c r="A145" s="27" t="s">
        <v>226</v>
      </c>
      <c r="B145" s="28" t="s">
        <v>227</v>
      </c>
      <c r="C145" s="25"/>
      <c r="D145" s="25"/>
      <c r="E145" s="25"/>
      <c r="F145" s="25"/>
      <c r="G145" s="25"/>
      <c r="H145" s="25"/>
      <c r="I145" s="25"/>
      <c r="J145" s="25"/>
      <c r="K145" s="25"/>
      <c r="L145" s="25"/>
      <c r="M145" s="25"/>
      <c r="N145" s="25"/>
      <c r="O145" s="29">
        <v>162433.06</v>
      </c>
      <c r="P145" s="30">
        <v>213860.01</v>
      </c>
    </row>
    <row r="146" spans="1:16">
      <c r="A146" s="27" t="s">
        <v>228</v>
      </c>
      <c r="B146" s="28" t="s">
        <v>229</v>
      </c>
      <c r="C146" s="25"/>
      <c r="D146" s="25"/>
      <c r="E146" s="25"/>
      <c r="F146" s="25"/>
      <c r="G146" s="25"/>
      <c r="H146" s="25"/>
      <c r="I146" s="25"/>
      <c r="J146" s="25"/>
      <c r="K146" s="25"/>
      <c r="L146" s="25"/>
      <c r="M146" s="25"/>
      <c r="N146" s="25"/>
      <c r="O146" s="29">
        <v>283743.56</v>
      </c>
      <c r="P146" s="30">
        <v>428316.9</v>
      </c>
    </row>
    <row r="147" spans="1:16">
      <c r="A147" s="27" t="s">
        <v>230</v>
      </c>
      <c r="B147" s="28" t="s">
        <v>231</v>
      </c>
      <c r="C147" s="25"/>
      <c r="D147" s="25"/>
      <c r="E147" s="25"/>
      <c r="F147" s="25"/>
      <c r="G147" s="25"/>
      <c r="H147" s="25"/>
      <c r="I147" s="25"/>
      <c r="J147" s="25"/>
      <c r="K147" s="25"/>
      <c r="L147" s="25"/>
      <c r="M147" s="25"/>
      <c r="N147" s="25"/>
      <c r="O147" s="29">
        <v>174923.2</v>
      </c>
      <c r="P147" s="30">
        <v>66544.800000000003</v>
      </c>
    </row>
    <row r="148" spans="1:16">
      <c r="A148" s="27" t="s">
        <v>232</v>
      </c>
      <c r="B148" s="28" t="s">
        <v>233</v>
      </c>
      <c r="C148" s="25"/>
      <c r="D148" s="25"/>
      <c r="E148" s="25"/>
      <c r="F148" s="25"/>
      <c r="G148" s="25"/>
      <c r="H148" s="25"/>
      <c r="I148" s="25"/>
      <c r="J148" s="25"/>
      <c r="K148" s="25"/>
      <c r="L148" s="25"/>
      <c r="M148" s="25"/>
      <c r="N148" s="25"/>
      <c r="O148" s="29">
        <v>232009.54</v>
      </c>
      <c r="P148" s="30">
        <v>108923.39</v>
      </c>
    </row>
    <row r="149" spans="1:16">
      <c r="A149" s="27" t="s">
        <v>234</v>
      </c>
      <c r="B149" s="28" t="s">
        <v>235</v>
      </c>
      <c r="C149" s="25"/>
      <c r="D149" s="25"/>
      <c r="E149" s="25"/>
      <c r="F149" s="25"/>
      <c r="G149" s="25"/>
      <c r="H149" s="25"/>
      <c r="I149" s="25"/>
      <c r="J149" s="25"/>
      <c r="K149" s="25"/>
      <c r="L149" s="25"/>
      <c r="M149" s="25"/>
      <c r="N149" s="25"/>
      <c r="O149" s="29">
        <v>1449994.94</v>
      </c>
      <c r="P149" s="30">
        <v>1033615.6</v>
      </c>
    </row>
    <row r="150" spans="1:16">
      <c r="A150" s="27" t="s">
        <v>236</v>
      </c>
      <c r="B150" s="28" t="s">
        <v>237</v>
      </c>
      <c r="C150" s="25"/>
      <c r="D150" s="25"/>
      <c r="E150" s="25"/>
      <c r="F150" s="25"/>
      <c r="G150" s="25"/>
      <c r="H150" s="25"/>
      <c r="I150" s="25"/>
      <c r="J150" s="25"/>
      <c r="K150" s="25"/>
      <c r="L150" s="25"/>
      <c r="M150" s="25"/>
      <c r="N150" s="25"/>
      <c r="O150" s="29">
        <v>112529.52</v>
      </c>
      <c r="P150" s="30">
        <v>103268.73</v>
      </c>
    </row>
    <row r="151" spans="1:16">
      <c r="A151" s="27"/>
      <c r="B151" s="28"/>
      <c r="C151" s="25"/>
      <c r="D151" s="25"/>
      <c r="E151" s="25"/>
      <c r="F151" s="25"/>
      <c r="G151" s="25"/>
      <c r="H151" s="25"/>
      <c r="I151" s="25"/>
      <c r="J151" s="25"/>
      <c r="K151" s="25"/>
      <c r="L151" s="25"/>
      <c r="M151" s="25"/>
      <c r="N151" s="25"/>
      <c r="O151" s="29"/>
      <c r="P151" s="30"/>
    </row>
    <row r="152" spans="1:16">
      <c r="A152" s="23" t="s">
        <v>238</v>
      </c>
      <c r="B152" s="24" t="s">
        <v>239</v>
      </c>
      <c r="C152" s="25"/>
      <c r="D152" s="25"/>
      <c r="E152" s="25"/>
      <c r="F152" s="25"/>
      <c r="G152" s="25"/>
      <c r="H152" s="25"/>
      <c r="I152" s="25"/>
      <c r="J152" s="25"/>
      <c r="K152" s="25"/>
      <c r="L152" s="25"/>
      <c r="M152" s="25"/>
      <c r="N152" s="25"/>
      <c r="O152" s="26">
        <f>O153+O157+O161+O165+O171+O176+O180+O183+O190</f>
        <v>2116494.4900000002</v>
      </c>
      <c r="P152" s="26">
        <f>P153+P157+P161+P165+P171+P176+P180+P183+P190</f>
        <v>3580912.21</v>
      </c>
    </row>
    <row r="153" spans="1:16">
      <c r="A153" s="23" t="s">
        <v>240</v>
      </c>
      <c r="B153" s="24" t="s">
        <v>241</v>
      </c>
      <c r="C153" s="25"/>
      <c r="D153" s="25"/>
      <c r="E153" s="25"/>
      <c r="F153" s="25"/>
      <c r="G153" s="25"/>
      <c r="H153" s="25"/>
      <c r="I153" s="25"/>
      <c r="J153" s="25"/>
      <c r="K153" s="25"/>
      <c r="L153" s="25"/>
      <c r="M153" s="25"/>
      <c r="N153" s="25"/>
      <c r="O153" s="26">
        <f>SUM(O154:O155)</f>
        <v>0</v>
      </c>
      <c r="P153" s="26">
        <f>SUM(P154:P155)</f>
        <v>0</v>
      </c>
    </row>
    <row r="154" spans="1:16">
      <c r="A154" s="27" t="s">
        <v>242</v>
      </c>
      <c r="B154" s="28" t="s">
        <v>243</v>
      </c>
      <c r="C154" s="25"/>
      <c r="D154" s="25"/>
      <c r="E154" s="25"/>
      <c r="F154" s="25"/>
      <c r="G154" s="25"/>
      <c r="H154" s="25"/>
      <c r="I154" s="25"/>
      <c r="J154" s="25"/>
      <c r="K154" s="25"/>
      <c r="L154" s="25"/>
      <c r="M154" s="25"/>
      <c r="N154" s="25"/>
      <c r="O154" s="29">
        <v>0</v>
      </c>
      <c r="P154" s="30">
        <v>0</v>
      </c>
    </row>
    <row r="155" spans="1:16">
      <c r="A155" s="27" t="s">
        <v>244</v>
      </c>
      <c r="B155" s="28" t="s">
        <v>245</v>
      </c>
      <c r="C155" s="25"/>
      <c r="D155" s="25"/>
      <c r="E155" s="25"/>
      <c r="F155" s="25"/>
      <c r="G155" s="25"/>
      <c r="H155" s="25"/>
      <c r="I155" s="25"/>
      <c r="J155" s="25"/>
      <c r="K155" s="25"/>
      <c r="L155" s="25"/>
      <c r="M155" s="25"/>
      <c r="N155" s="25"/>
      <c r="O155" s="29">
        <v>0</v>
      </c>
      <c r="P155" s="30">
        <v>0</v>
      </c>
    </row>
    <row r="156" spans="1:16">
      <c r="A156" s="27"/>
      <c r="B156" s="28"/>
      <c r="C156" s="25"/>
      <c r="D156" s="25"/>
      <c r="E156" s="25"/>
      <c r="F156" s="25"/>
      <c r="G156" s="25"/>
      <c r="H156" s="25"/>
      <c r="I156" s="25"/>
      <c r="J156" s="25"/>
      <c r="K156" s="25"/>
      <c r="L156" s="25"/>
      <c r="M156" s="25"/>
      <c r="N156" s="25"/>
      <c r="O156" s="29"/>
      <c r="P156" s="30"/>
    </row>
    <row r="157" spans="1:16">
      <c r="A157" s="23" t="s">
        <v>246</v>
      </c>
      <c r="B157" s="24" t="s">
        <v>247</v>
      </c>
      <c r="C157" s="25"/>
      <c r="D157" s="25"/>
      <c r="E157" s="25"/>
      <c r="F157" s="25"/>
      <c r="G157" s="25"/>
      <c r="H157" s="25"/>
      <c r="I157" s="25"/>
      <c r="J157" s="25"/>
      <c r="K157" s="25"/>
      <c r="L157" s="25"/>
      <c r="M157" s="25"/>
      <c r="N157" s="25"/>
      <c r="O157" s="26">
        <f>SUM(O158:O159)</f>
        <v>936500</v>
      </c>
      <c r="P157" s="26">
        <f>SUM(P158:P159)</f>
        <v>1268448.96</v>
      </c>
    </row>
    <row r="158" spans="1:16">
      <c r="A158" s="27" t="s">
        <v>248</v>
      </c>
      <c r="B158" s="28" t="s">
        <v>249</v>
      </c>
      <c r="C158" s="25"/>
      <c r="D158" s="25"/>
      <c r="E158" s="25"/>
      <c r="F158" s="25"/>
      <c r="G158" s="25"/>
      <c r="H158" s="25"/>
      <c r="I158" s="25"/>
      <c r="J158" s="25"/>
      <c r="K158" s="25"/>
      <c r="L158" s="25"/>
      <c r="M158" s="25"/>
      <c r="N158" s="25"/>
      <c r="O158" s="29">
        <v>936500</v>
      </c>
      <c r="P158" s="30">
        <v>1268448.96</v>
      </c>
    </row>
    <row r="159" spans="1:16">
      <c r="A159" s="27" t="s">
        <v>250</v>
      </c>
      <c r="B159" s="28" t="s">
        <v>251</v>
      </c>
      <c r="C159" s="25"/>
      <c r="D159" s="25"/>
      <c r="E159" s="25"/>
      <c r="F159" s="25"/>
      <c r="G159" s="25"/>
      <c r="H159" s="25"/>
      <c r="I159" s="25"/>
      <c r="J159" s="25"/>
      <c r="K159" s="25"/>
      <c r="L159" s="25"/>
      <c r="M159" s="25"/>
      <c r="N159" s="25"/>
      <c r="O159" s="29">
        <v>0</v>
      </c>
      <c r="P159" s="30">
        <v>0</v>
      </c>
    </row>
    <row r="160" spans="1:16">
      <c r="A160" s="27"/>
      <c r="B160" s="28"/>
      <c r="C160" s="25"/>
      <c r="D160" s="25"/>
      <c r="E160" s="25"/>
      <c r="F160" s="25"/>
      <c r="G160" s="25"/>
      <c r="H160" s="25"/>
      <c r="I160" s="25"/>
      <c r="J160" s="25"/>
      <c r="K160" s="25"/>
      <c r="L160" s="25"/>
      <c r="M160" s="25"/>
      <c r="N160" s="25"/>
      <c r="O160" s="29"/>
      <c r="P160" s="30"/>
    </row>
    <row r="161" spans="1:16">
      <c r="A161" s="23" t="s">
        <v>252</v>
      </c>
      <c r="B161" s="24" t="s">
        <v>132</v>
      </c>
      <c r="C161" s="25"/>
      <c r="D161" s="25"/>
      <c r="E161" s="25"/>
      <c r="F161" s="25"/>
      <c r="G161" s="25"/>
      <c r="H161" s="25"/>
      <c r="I161" s="25"/>
      <c r="J161" s="25"/>
      <c r="K161" s="25"/>
      <c r="L161" s="25"/>
      <c r="M161" s="25"/>
      <c r="N161" s="25"/>
      <c r="O161" s="26">
        <f>SUM(O162:O163)</f>
        <v>287000</v>
      </c>
      <c r="P161" s="26">
        <f>SUM(P162:P163)</f>
        <v>0</v>
      </c>
    </row>
    <row r="162" spans="1:16">
      <c r="A162" s="27" t="s">
        <v>253</v>
      </c>
      <c r="B162" s="28" t="s">
        <v>254</v>
      </c>
      <c r="C162" s="25"/>
      <c r="D162" s="25"/>
      <c r="E162" s="25"/>
      <c r="F162" s="25"/>
      <c r="G162" s="25"/>
      <c r="H162" s="25"/>
      <c r="I162" s="25"/>
      <c r="J162" s="25"/>
      <c r="K162" s="25"/>
      <c r="L162" s="25"/>
      <c r="M162" s="25"/>
      <c r="N162" s="25"/>
      <c r="O162" s="29">
        <v>287000</v>
      </c>
      <c r="P162" s="30">
        <v>0</v>
      </c>
    </row>
    <row r="163" spans="1:16">
      <c r="A163" s="27" t="s">
        <v>255</v>
      </c>
      <c r="B163" s="28" t="s">
        <v>256</v>
      </c>
      <c r="C163" s="25"/>
      <c r="D163" s="25"/>
      <c r="E163" s="25"/>
      <c r="F163" s="25"/>
      <c r="G163" s="25"/>
      <c r="H163" s="25"/>
      <c r="I163" s="25"/>
      <c r="J163" s="25"/>
      <c r="K163" s="25"/>
      <c r="L163" s="25"/>
      <c r="M163" s="25"/>
      <c r="N163" s="25"/>
      <c r="O163" s="29">
        <v>0</v>
      </c>
      <c r="P163" s="30">
        <v>0</v>
      </c>
    </row>
    <row r="164" spans="1:16">
      <c r="A164" s="27"/>
      <c r="B164" s="28"/>
      <c r="C164" s="25"/>
      <c r="D164" s="25"/>
      <c r="E164" s="25"/>
      <c r="F164" s="25"/>
      <c r="G164" s="25"/>
      <c r="H164" s="25"/>
      <c r="I164" s="25"/>
      <c r="J164" s="25"/>
      <c r="K164" s="25"/>
      <c r="L164" s="25"/>
      <c r="M164" s="25"/>
      <c r="N164" s="25"/>
      <c r="O164" s="29"/>
      <c r="P164" s="30"/>
    </row>
    <row r="165" spans="1:16">
      <c r="A165" s="23" t="s">
        <v>257</v>
      </c>
      <c r="B165" s="24" t="s">
        <v>258</v>
      </c>
      <c r="C165" s="25"/>
      <c r="D165" s="25"/>
      <c r="E165" s="25"/>
      <c r="F165" s="25"/>
      <c r="G165" s="25"/>
      <c r="H165" s="25"/>
      <c r="I165" s="25"/>
      <c r="J165" s="25"/>
      <c r="K165" s="25"/>
      <c r="L165" s="25"/>
      <c r="M165" s="25"/>
      <c r="N165" s="25"/>
      <c r="O165" s="26">
        <f>SUM(O166:O169)</f>
        <v>299955.93</v>
      </c>
      <c r="P165" s="26">
        <f>SUM(P166:P169)</f>
        <v>1664104.69</v>
      </c>
    </row>
    <row r="166" spans="1:16">
      <c r="A166" s="27" t="s">
        <v>259</v>
      </c>
      <c r="B166" s="28" t="s">
        <v>260</v>
      </c>
      <c r="C166" s="25"/>
      <c r="D166" s="25"/>
      <c r="E166" s="25"/>
      <c r="F166" s="25"/>
      <c r="G166" s="25"/>
      <c r="H166" s="25"/>
      <c r="I166" s="25"/>
      <c r="J166" s="25"/>
      <c r="K166" s="25"/>
      <c r="L166" s="25"/>
      <c r="M166" s="25"/>
      <c r="N166" s="25"/>
      <c r="O166" s="29">
        <v>24322.22</v>
      </c>
      <c r="P166" s="30">
        <v>1299307.71</v>
      </c>
    </row>
    <row r="167" spans="1:16">
      <c r="A167" s="27" t="s">
        <v>261</v>
      </c>
      <c r="B167" s="28" t="s">
        <v>262</v>
      </c>
      <c r="C167" s="25"/>
      <c r="D167" s="25"/>
      <c r="E167" s="25"/>
      <c r="F167" s="25"/>
      <c r="G167" s="25"/>
      <c r="H167" s="25"/>
      <c r="I167" s="25"/>
      <c r="J167" s="25"/>
      <c r="K167" s="25"/>
      <c r="L167" s="25"/>
      <c r="M167" s="25"/>
      <c r="N167" s="25"/>
      <c r="O167" s="29">
        <v>94949.45</v>
      </c>
      <c r="P167" s="30">
        <v>106244.71</v>
      </c>
    </row>
    <row r="168" spans="1:16">
      <c r="A168" s="27" t="s">
        <v>263</v>
      </c>
      <c r="B168" s="28" t="s">
        <v>264</v>
      </c>
      <c r="C168" s="25"/>
      <c r="D168" s="25"/>
      <c r="E168" s="25"/>
      <c r="F168" s="25"/>
      <c r="G168" s="25"/>
      <c r="H168" s="25"/>
      <c r="I168" s="25"/>
      <c r="J168" s="25"/>
      <c r="K168" s="25"/>
      <c r="L168" s="25"/>
      <c r="M168" s="25"/>
      <c r="N168" s="25"/>
      <c r="O168" s="29">
        <v>180684.26</v>
      </c>
      <c r="P168" s="30">
        <v>258552.27</v>
      </c>
    </row>
    <row r="169" spans="1:16">
      <c r="A169" s="27" t="s">
        <v>265</v>
      </c>
      <c r="B169" s="28" t="s">
        <v>266</v>
      </c>
      <c r="C169" s="25"/>
      <c r="D169" s="25"/>
      <c r="E169" s="25"/>
      <c r="F169" s="25"/>
      <c r="G169" s="25"/>
      <c r="H169" s="25"/>
      <c r="I169" s="25"/>
      <c r="J169" s="25"/>
      <c r="K169" s="25"/>
      <c r="L169" s="25"/>
      <c r="M169" s="25"/>
      <c r="N169" s="25"/>
      <c r="O169" s="29">
        <v>0</v>
      </c>
      <c r="P169" s="30">
        <v>0</v>
      </c>
    </row>
    <row r="170" spans="1:16">
      <c r="A170" s="27"/>
      <c r="B170" s="28"/>
      <c r="C170" s="25"/>
      <c r="D170" s="25"/>
      <c r="E170" s="25"/>
      <c r="F170" s="25"/>
      <c r="G170" s="25"/>
      <c r="H170" s="25"/>
      <c r="I170" s="25"/>
      <c r="J170" s="25"/>
      <c r="K170" s="25"/>
      <c r="L170" s="25"/>
      <c r="M170" s="25"/>
      <c r="N170" s="25"/>
      <c r="O170" s="29"/>
      <c r="P170" s="30"/>
    </row>
    <row r="171" spans="1:16">
      <c r="A171" s="23" t="s">
        <v>267</v>
      </c>
      <c r="B171" s="24" t="s">
        <v>136</v>
      </c>
      <c r="C171" s="25"/>
      <c r="D171" s="25"/>
      <c r="E171" s="25"/>
      <c r="F171" s="25"/>
      <c r="G171" s="25"/>
      <c r="H171" s="25"/>
      <c r="I171" s="25"/>
      <c r="J171" s="25"/>
      <c r="K171" s="25"/>
      <c r="L171" s="25"/>
      <c r="M171" s="25"/>
      <c r="N171" s="25"/>
      <c r="O171" s="26">
        <f>SUM(O172:O174)</f>
        <v>593038.56000000006</v>
      </c>
      <c r="P171" s="26">
        <f>SUM(P172:P174)</f>
        <v>648358.56000000006</v>
      </c>
    </row>
    <row r="172" spans="1:16">
      <c r="A172" s="27" t="s">
        <v>268</v>
      </c>
      <c r="B172" s="28" t="s">
        <v>269</v>
      </c>
      <c r="C172" s="25"/>
      <c r="D172" s="25"/>
      <c r="E172" s="25"/>
      <c r="F172" s="25"/>
      <c r="G172" s="25"/>
      <c r="H172" s="25"/>
      <c r="I172" s="25"/>
      <c r="J172" s="25"/>
      <c r="K172" s="25"/>
      <c r="L172" s="25"/>
      <c r="M172" s="25"/>
      <c r="N172" s="25"/>
      <c r="O172" s="29">
        <v>593038.56000000006</v>
      </c>
      <c r="P172" s="30">
        <v>648358.56000000006</v>
      </c>
    </row>
    <row r="173" spans="1:16">
      <c r="A173" s="27" t="s">
        <v>270</v>
      </c>
      <c r="B173" s="28" t="s">
        <v>271</v>
      </c>
      <c r="C173" s="25"/>
      <c r="D173" s="25"/>
      <c r="E173" s="25"/>
      <c r="F173" s="25"/>
      <c r="G173" s="25"/>
      <c r="H173" s="25"/>
      <c r="I173" s="25"/>
      <c r="J173" s="25"/>
      <c r="K173" s="25"/>
      <c r="L173" s="25"/>
      <c r="M173" s="25"/>
      <c r="N173" s="25"/>
      <c r="O173" s="29">
        <v>0</v>
      </c>
      <c r="P173" s="30">
        <v>0</v>
      </c>
    </row>
    <row r="174" spans="1:16">
      <c r="A174" s="27" t="s">
        <v>272</v>
      </c>
      <c r="B174" s="28" t="s">
        <v>273</v>
      </c>
      <c r="C174" s="25"/>
      <c r="D174" s="25"/>
      <c r="E174" s="25"/>
      <c r="F174" s="25"/>
      <c r="G174" s="25"/>
      <c r="H174" s="25"/>
      <c r="I174" s="25"/>
      <c r="J174" s="25"/>
      <c r="K174" s="25"/>
      <c r="L174" s="25"/>
      <c r="M174" s="25"/>
      <c r="N174" s="25"/>
      <c r="O174" s="29">
        <v>0</v>
      </c>
      <c r="P174" s="30">
        <v>0</v>
      </c>
    </row>
    <row r="175" spans="1:16">
      <c r="A175" s="27"/>
      <c r="B175" s="28"/>
      <c r="C175" s="25"/>
      <c r="D175" s="25"/>
      <c r="E175" s="25"/>
      <c r="F175" s="25"/>
      <c r="G175" s="25"/>
      <c r="H175" s="25"/>
      <c r="I175" s="25"/>
      <c r="J175" s="25"/>
      <c r="K175" s="25"/>
      <c r="L175" s="25"/>
      <c r="M175" s="25"/>
      <c r="N175" s="25"/>
      <c r="O175" s="29"/>
      <c r="P175" s="30"/>
    </row>
    <row r="176" spans="1:16">
      <c r="A176" s="23" t="s">
        <v>274</v>
      </c>
      <c r="B176" s="24" t="s">
        <v>275</v>
      </c>
      <c r="C176" s="25"/>
      <c r="D176" s="25"/>
      <c r="E176" s="25"/>
      <c r="F176" s="25"/>
      <c r="G176" s="25"/>
      <c r="H176" s="25"/>
      <c r="I176" s="25"/>
      <c r="J176" s="25"/>
      <c r="K176" s="25"/>
      <c r="L176" s="25"/>
      <c r="M176" s="25"/>
      <c r="N176" s="25"/>
      <c r="O176" s="26">
        <f>SUM(O177:O178)</f>
        <v>0</v>
      </c>
      <c r="P176" s="26">
        <f>SUM(P177:P178)</f>
        <v>0</v>
      </c>
    </row>
    <row r="177" spans="1:16">
      <c r="A177" s="27" t="s">
        <v>276</v>
      </c>
      <c r="B177" s="28" t="s">
        <v>277</v>
      </c>
      <c r="C177" s="25"/>
      <c r="D177" s="25"/>
      <c r="E177" s="25"/>
      <c r="F177" s="25"/>
      <c r="G177" s="25"/>
      <c r="H177" s="25"/>
      <c r="I177" s="25"/>
      <c r="J177" s="25"/>
      <c r="K177" s="25"/>
      <c r="L177" s="25"/>
      <c r="M177" s="25"/>
      <c r="N177" s="25"/>
      <c r="O177" s="29">
        <v>0</v>
      </c>
      <c r="P177" s="30">
        <v>0</v>
      </c>
    </row>
    <row r="178" spans="1:16">
      <c r="A178" s="27" t="s">
        <v>278</v>
      </c>
      <c r="B178" s="28" t="s">
        <v>279</v>
      </c>
      <c r="C178" s="25"/>
      <c r="D178" s="25"/>
      <c r="E178" s="25"/>
      <c r="F178" s="25"/>
      <c r="G178" s="25"/>
      <c r="H178" s="25"/>
      <c r="I178" s="25"/>
      <c r="J178" s="25"/>
      <c r="K178" s="25"/>
      <c r="L178" s="25"/>
      <c r="M178" s="25"/>
      <c r="N178" s="25"/>
      <c r="O178" s="29">
        <v>0</v>
      </c>
      <c r="P178" s="30">
        <v>0</v>
      </c>
    </row>
    <row r="179" spans="1:16">
      <c r="A179" s="27"/>
      <c r="B179" s="28"/>
      <c r="C179" s="25"/>
      <c r="D179" s="25"/>
      <c r="E179" s="25"/>
      <c r="F179" s="25"/>
      <c r="G179" s="25"/>
      <c r="H179" s="25"/>
      <c r="I179" s="25"/>
      <c r="J179" s="25"/>
      <c r="K179" s="25"/>
      <c r="L179" s="25"/>
      <c r="M179" s="25"/>
      <c r="N179" s="25"/>
      <c r="O179" s="29"/>
      <c r="P179" s="30"/>
    </row>
    <row r="180" spans="1:16">
      <c r="A180" s="23" t="s">
        <v>280</v>
      </c>
      <c r="B180" s="24" t="s">
        <v>281</v>
      </c>
      <c r="C180" s="25"/>
      <c r="D180" s="25"/>
      <c r="E180" s="25"/>
      <c r="F180" s="25"/>
      <c r="G180" s="25"/>
      <c r="H180" s="25"/>
      <c r="I180" s="25"/>
      <c r="J180" s="25"/>
      <c r="K180" s="25"/>
      <c r="L180" s="25"/>
      <c r="M180" s="25"/>
      <c r="N180" s="25"/>
      <c r="O180" s="26">
        <f>O181</f>
        <v>0</v>
      </c>
      <c r="P180" s="26">
        <f>P181</f>
        <v>0</v>
      </c>
    </row>
    <row r="181" spans="1:16">
      <c r="A181" s="27" t="s">
        <v>282</v>
      </c>
      <c r="B181" s="28" t="s">
        <v>283</v>
      </c>
      <c r="C181" s="25"/>
      <c r="D181" s="25"/>
      <c r="E181" s="25"/>
      <c r="F181" s="25"/>
      <c r="G181" s="25"/>
      <c r="H181" s="25"/>
      <c r="I181" s="25"/>
      <c r="J181" s="25"/>
      <c r="K181" s="25"/>
      <c r="L181" s="25"/>
      <c r="M181" s="25"/>
      <c r="N181" s="25"/>
      <c r="O181" s="29">
        <v>0</v>
      </c>
      <c r="P181" s="30">
        <v>0</v>
      </c>
    </row>
    <row r="182" spans="1:16">
      <c r="A182" s="27"/>
      <c r="B182" s="28"/>
      <c r="C182" s="25"/>
      <c r="D182" s="25"/>
      <c r="E182" s="25"/>
      <c r="F182" s="25"/>
      <c r="G182" s="25"/>
      <c r="H182" s="25"/>
      <c r="I182" s="25"/>
      <c r="J182" s="25"/>
      <c r="K182" s="25"/>
      <c r="L182" s="25"/>
      <c r="M182" s="25"/>
      <c r="N182" s="25"/>
      <c r="O182" s="29"/>
      <c r="P182" s="30"/>
    </row>
    <row r="183" spans="1:16">
      <c r="A183" s="23" t="s">
        <v>284</v>
      </c>
      <c r="B183" s="24" t="s">
        <v>285</v>
      </c>
      <c r="C183" s="25"/>
      <c r="D183" s="25"/>
      <c r="E183" s="25"/>
      <c r="F183" s="25"/>
      <c r="G183" s="25"/>
      <c r="H183" s="25"/>
      <c r="I183" s="25"/>
      <c r="J183" s="25"/>
      <c r="K183" s="25"/>
      <c r="L183" s="25"/>
      <c r="M183" s="25"/>
      <c r="N183" s="25"/>
      <c r="O183" s="26">
        <f>SUM(O184:O188)</f>
        <v>0</v>
      </c>
      <c r="P183" s="26">
        <f>SUM(P184:P188)</f>
        <v>0</v>
      </c>
    </row>
    <row r="184" spans="1:16">
      <c r="A184" s="27" t="s">
        <v>286</v>
      </c>
      <c r="B184" s="28" t="s">
        <v>287</v>
      </c>
      <c r="C184" s="25"/>
      <c r="D184" s="25"/>
      <c r="E184" s="25"/>
      <c r="F184" s="25"/>
      <c r="G184" s="25"/>
      <c r="H184" s="25"/>
      <c r="I184" s="25"/>
      <c r="J184" s="25"/>
      <c r="K184" s="25"/>
      <c r="L184" s="25"/>
      <c r="M184" s="25"/>
      <c r="N184" s="25"/>
      <c r="O184" s="29">
        <v>0</v>
      </c>
      <c r="P184" s="30">
        <v>0</v>
      </c>
    </row>
    <row r="185" spans="1:16">
      <c r="A185" s="27" t="s">
        <v>288</v>
      </c>
      <c r="B185" s="28" t="s">
        <v>289</v>
      </c>
      <c r="C185" s="25"/>
      <c r="D185" s="25"/>
      <c r="E185" s="25"/>
      <c r="F185" s="25"/>
      <c r="G185" s="25"/>
      <c r="H185" s="25"/>
      <c r="I185" s="25"/>
      <c r="J185" s="25"/>
      <c r="K185" s="25"/>
      <c r="L185" s="25"/>
      <c r="M185" s="25"/>
      <c r="N185" s="25"/>
      <c r="O185" s="29">
        <v>0</v>
      </c>
      <c r="P185" s="30">
        <v>0</v>
      </c>
    </row>
    <row r="186" spans="1:16">
      <c r="A186" s="27" t="s">
        <v>290</v>
      </c>
      <c r="B186" s="28" t="s">
        <v>291</v>
      </c>
      <c r="C186" s="25"/>
      <c r="D186" s="25"/>
      <c r="E186" s="25"/>
      <c r="F186" s="25"/>
      <c r="G186" s="25"/>
      <c r="H186" s="25"/>
      <c r="I186" s="25"/>
      <c r="J186" s="25"/>
      <c r="K186" s="25"/>
      <c r="L186" s="25"/>
      <c r="M186" s="25"/>
      <c r="N186" s="25"/>
      <c r="O186" s="29">
        <v>0</v>
      </c>
      <c r="P186" s="30">
        <v>0</v>
      </c>
    </row>
    <row r="187" spans="1:16">
      <c r="A187" s="27" t="s">
        <v>292</v>
      </c>
      <c r="B187" s="28" t="s">
        <v>293</v>
      </c>
      <c r="C187" s="25"/>
      <c r="D187" s="25"/>
      <c r="E187" s="25"/>
      <c r="F187" s="25"/>
      <c r="G187" s="25"/>
      <c r="H187" s="25"/>
      <c r="I187" s="25"/>
      <c r="J187" s="25"/>
      <c r="K187" s="25"/>
      <c r="L187" s="25"/>
      <c r="M187" s="25"/>
      <c r="N187" s="25"/>
      <c r="O187" s="29">
        <v>0</v>
      </c>
      <c r="P187" s="30">
        <v>0</v>
      </c>
    </row>
    <row r="188" spans="1:16">
      <c r="A188" s="27" t="s">
        <v>294</v>
      </c>
      <c r="B188" s="28" t="s">
        <v>295</v>
      </c>
      <c r="C188" s="25"/>
      <c r="D188" s="25"/>
      <c r="E188" s="25"/>
      <c r="F188" s="25"/>
      <c r="G188" s="25"/>
      <c r="H188" s="25"/>
      <c r="I188" s="25"/>
      <c r="J188" s="25"/>
      <c r="K188" s="25"/>
      <c r="L188" s="25"/>
      <c r="M188" s="25"/>
      <c r="N188" s="25"/>
      <c r="O188" s="29">
        <v>0</v>
      </c>
      <c r="P188" s="30">
        <v>0</v>
      </c>
    </row>
    <row r="189" spans="1:16">
      <c r="A189" s="27"/>
      <c r="B189" s="28"/>
      <c r="C189" s="25"/>
      <c r="D189" s="25"/>
      <c r="E189" s="25"/>
      <c r="F189" s="25"/>
      <c r="G189" s="25"/>
      <c r="H189" s="25"/>
      <c r="I189" s="25"/>
      <c r="J189" s="25"/>
      <c r="K189" s="25"/>
      <c r="L189" s="25"/>
      <c r="M189" s="25"/>
      <c r="N189" s="25"/>
      <c r="O189" s="29"/>
      <c r="P189" s="30"/>
    </row>
    <row r="190" spans="1:16">
      <c r="A190" s="23" t="s">
        <v>296</v>
      </c>
      <c r="B190" s="24" t="s">
        <v>297</v>
      </c>
      <c r="C190" s="25"/>
      <c r="D190" s="25"/>
      <c r="E190" s="25"/>
      <c r="F190" s="25"/>
      <c r="G190" s="25"/>
      <c r="H190" s="25"/>
      <c r="I190" s="25"/>
      <c r="J190" s="25"/>
      <c r="K190" s="25"/>
      <c r="L190" s="25"/>
      <c r="M190" s="25"/>
      <c r="N190" s="25"/>
      <c r="O190" s="26">
        <f>SUM(O191:O192)</f>
        <v>0</v>
      </c>
      <c r="P190" s="26">
        <f>SUM(P191:P192)</f>
        <v>0</v>
      </c>
    </row>
    <row r="191" spans="1:16">
      <c r="A191" s="27" t="s">
        <v>298</v>
      </c>
      <c r="B191" s="28" t="s">
        <v>299</v>
      </c>
      <c r="C191" s="25"/>
      <c r="D191" s="25"/>
      <c r="E191" s="25"/>
      <c r="F191" s="25"/>
      <c r="G191" s="25"/>
      <c r="H191" s="25"/>
      <c r="I191" s="25"/>
      <c r="J191" s="25"/>
      <c r="K191" s="25"/>
      <c r="L191" s="25"/>
      <c r="M191" s="25"/>
      <c r="N191" s="25"/>
      <c r="O191" s="29">
        <v>0</v>
      </c>
      <c r="P191" s="30">
        <v>0</v>
      </c>
    </row>
    <row r="192" spans="1:16">
      <c r="A192" s="27" t="s">
        <v>300</v>
      </c>
      <c r="B192" s="28" t="s">
        <v>301</v>
      </c>
      <c r="C192" s="25"/>
      <c r="D192" s="25"/>
      <c r="E192" s="25"/>
      <c r="F192" s="25"/>
      <c r="G192" s="25"/>
      <c r="H192" s="25"/>
      <c r="I192" s="25"/>
      <c r="J192" s="25"/>
      <c r="K192" s="25"/>
      <c r="L192" s="25"/>
      <c r="M192" s="25"/>
      <c r="N192" s="25"/>
      <c r="O192" s="29">
        <v>0</v>
      </c>
      <c r="P192" s="30">
        <v>0</v>
      </c>
    </row>
    <row r="193" spans="1:16">
      <c r="A193" s="27"/>
      <c r="B193" s="28"/>
      <c r="C193" s="25"/>
      <c r="D193" s="25"/>
      <c r="E193" s="25"/>
      <c r="F193" s="25"/>
      <c r="G193" s="25"/>
      <c r="H193" s="25"/>
      <c r="I193" s="25"/>
      <c r="J193" s="25"/>
      <c r="K193" s="25"/>
      <c r="L193" s="25"/>
      <c r="M193" s="25"/>
      <c r="N193" s="25"/>
      <c r="O193" s="29"/>
      <c r="P193" s="30"/>
    </row>
    <row r="194" spans="1:16">
      <c r="A194" s="23" t="s">
        <v>302</v>
      </c>
      <c r="B194" s="24" t="s">
        <v>303</v>
      </c>
      <c r="C194" s="25"/>
      <c r="D194" s="25"/>
      <c r="E194" s="25"/>
      <c r="F194" s="25"/>
      <c r="G194" s="25"/>
      <c r="H194" s="25"/>
      <c r="I194" s="25"/>
      <c r="J194" s="25"/>
      <c r="K194" s="25"/>
      <c r="L194" s="25"/>
      <c r="M194" s="25"/>
      <c r="N194" s="25"/>
      <c r="O194" s="26">
        <f>O195+O199+O203</f>
        <v>0</v>
      </c>
      <c r="P194" s="26">
        <f>P195+P199+P203</f>
        <v>0</v>
      </c>
    </row>
    <row r="195" spans="1:16">
      <c r="A195" s="23" t="s">
        <v>304</v>
      </c>
      <c r="B195" s="24" t="s">
        <v>118</v>
      </c>
      <c r="C195" s="25"/>
      <c r="D195" s="25"/>
      <c r="E195" s="25"/>
      <c r="F195" s="25"/>
      <c r="G195" s="25"/>
      <c r="H195" s="25"/>
      <c r="I195" s="25"/>
      <c r="J195" s="25"/>
      <c r="K195" s="25"/>
      <c r="L195" s="25"/>
      <c r="M195" s="25"/>
      <c r="N195" s="25"/>
      <c r="O195" s="26">
        <f>SUM(O196:O197)</f>
        <v>0</v>
      </c>
      <c r="P195" s="26">
        <f>SUM(P196:P197)</f>
        <v>0</v>
      </c>
    </row>
    <row r="196" spans="1:16">
      <c r="A196" s="27" t="s">
        <v>305</v>
      </c>
      <c r="B196" s="28" t="s">
        <v>306</v>
      </c>
      <c r="C196" s="25"/>
      <c r="D196" s="25"/>
      <c r="E196" s="25"/>
      <c r="F196" s="25"/>
      <c r="G196" s="25"/>
      <c r="H196" s="25"/>
      <c r="I196" s="25"/>
      <c r="J196" s="25"/>
      <c r="K196" s="25"/>
      <c r="L196" s="25"/>
      <c r="M196" s="25"/>
      <c r="N196" s="25"/>
      <c r="O196" s="29">
        <v>0</v>
      </c>
      <c r="P196" s="30">
        <v>0</v>
      </c>
    </row>
    <row r="197" spans="1:16">
      <c r="A197" s="27" t="s">
        <v>307</v>
      </c>
      <c r="B197" s="28" t="s">
        <v>308</v>
      </c>
      <c r="C197" s="25"/>
      <c r="D197" s="25"/>
      <c r="E197" s="25"/>
      <c r="F197" s="25"/>
      <c r="G197" s="25"/>
      <c r="H197" s="25"/>
      <c r="I197" s="25"/>
      <c r="J197" s="25"/>
      <c r="K197" s="25"/>
      <c r="L197" s="25"/>
      <c r="M197" s="25"/>
      <c r="N197" s="25"/>
      <c r="O197" s="29">
        <v>0</v>
      </c>
      <c r="P197" s="30">
        <v>0</v>
      </c>
    </row>
    <row r="198" spans="1:16">
      <c r="A198" s="27"/>
      <c r="B198" s="28"/>
      <c r="C198" s="25"/>
      <c r="D198" s="25"/>
      <c r="E198" s="25"/>
      <c r="F198" s="25"/>
      <c r="G198" s="25"/>
      <c r="H198" s="25"/>
      <c r="I198" s="25"/>
      <c r="J198" s="25"/>
      <c r="K198" s="25"/>
      <c r="L198" s="25"/>
      <c r="M198" s="25"/>
      <c r="N198" s="25"/>
      <c r="O198" s="29"/>
      <c r="P198" s="30"/>
    </row>
    <row r="199" spans="1:16">
      <c r="A199" s="23" t="s">
        <v>309</v>
      </c>
      <c r="B199" s="24" t="s">
        <v>120</v>
      </c>
      <c r="C199" s="25"/>
      <c r="D199" s="25"/>
      <c r="E199" s="25"/>
      <c r="F199" s="25"/>
      <c r="G199" s="25"/>
      <c r="H199" s="25"/>
      <c r="I199" s="25"/>
      <c r="J199" s="25"/>
      <c r="K199" s="25"/>
      <c r="L199" s="25"/>
      <c r="M199" s="25"/>
      <c r="N199" s="25"/>
      <c r="O199" s="26">
        <f>SUM(O200:O201)</f>
        <v>0</v>
      </c>
      <c r="P199" s="26">
        <f>SUM(P200:P201)</f>
        <v>0</v>
      </c>
    </row>
    <row r="200" spans="1:16">
      <c r="A200" s="27" t="s">
        <v>310</v>
      </c>
      <c r="B200" s="28" t="s">
        <v>311</v>
      </c>
      <c r="C200" s="25"/>
      <c r="D200" s="25"/>
      <c r="E200" s="25"/>
      <c r="F200" s="25"/>
      <c r="G200" s="25"/>
      <c r="H200" s="25"/>
      <c r="I200" s="25"/>
      <c r="J200" s="25"/>
      <c r="K200" s="25"/>
      <c r="L200" s="25"/>
      <c r="M200" s="25"/>
      <c r="N200" s="25"/>
      <c r="O200" s="29">
        <v>0</v>
      </c>
      <c r="P200" s="30">
        <v>0</v>
      </c>
    </row>
    <row r="201" spans="1:16">
      <c r="A201" s="27" t="s">
        <v>312</v>
      </c>
      <c r="B201" s="28" t="s">
        <v>313</v>
      </c>
      <c r="C201" s="25"/>
      <c r="D201" s="25"/>
      <c r="E201" s="25"/>
      <c r="F201" s="25"/>
      <c r="G201" s="25"/>
      <c r="H201" s="25"/>
      <c r="I201" s="25"/>
      <c r="J201" s="25"/>
      <c r="K201" s="25"/>
      <c r="L201" s="25"/>
      <c r="M201" s="25"/>
      <c r="N201" s="25"/>
      <c r="O201" s="29">
        <v>0</v>
      </c>
      <c r="P201" s="30">
        <v>0</v>
      </c>
    </row>
    <row r="202" spans="1:16">
      <c r="A202" s="27"/>
      <c r="B202" s="28"/>
      <c r="C202" s="25"/>
      <c r="D202" s="25"/>
      <c r="E202" s="25"/>
      <c r="F202" s="25"/>
      <c r="G202" s="25"/>
      <c r="H202" s="25"/>
      <c r="I202" s="25"/>
      <c r="J202" s="25"/>
      <c r="K202" s="25"/>
      <c r="L202" s="25"/>
      <c r="M202" s="25"/>
      <c r="N202" s="25"/>
      <c r="O202" s="29"/>
      <c r="P202" s="30"/>
    </row>
    <row r="203" spans="1:16">
      <c r="A203" s="23" t="s">
        <v>314</v>
      </c>
      <c r="B203" s="24" t="s">
        <v>122</v>
      </c>
      <c r="C203" s="25"/>
      <c r="D203" s="25"/>
      <c r="E203" s="25"/>
      <c r="F203" s="25"/>
      <c r="G203" s="25"/>
      <c r="H203" s="25"/>
      <c r="I203" s="25"/>
      <c r="J203" s="25"/>
      <c r="K203" s="25"/>
      <c r="L203" s="25"/>
      <c r="M203" s="25"/>
      <c r="N203" s="25"/>
      <c r="O203" s="26">
        <f>SUM(O204:O205)</f>
        <v>0</v>
      </c>
      <c r="P203" s="26">
        <f>SUM(P204:P205)</f>
        <v>0</v>
      </c>
    </row>
    <row r="204" spans="1:16">
      <c r="A204" s="27" t="s">
        <v>315</v>
      </c>
      <c r="B204" s="28" t="s">
        <v>316</v>
      </c>
      <c r="C204" s="25"/>
      <c r="D204" s="25"/>
      <c r="E204" s="25"/>
      <c r="F204" s="25"/>
      <c r="G204" s="25"/>
      <c r="H204" s="25"/>
      <c r="I204" s="25"/>
      <c r="J204" s="25"/>
      <c r="K204" s="25"/>
      <c r="L204" s="25"/>
      <c r="M204" s="25"/>
      <c r="N204" s="25"/>
      <c r="O204" s="29">
        <v>0</v>
      </c>
      <c r="P204" s="30">
        <v>0</v>
      </c>
    </row>
    <row r="205" spans="1:16">
      <c r="A205" s="27" t="s">
        <v>317</v>
      </c>
      <c r="B205" s="28" t="s">
        <v>318</v>
      </c>
      <c r="C205" s="25"/>
      <c r="D205" s="25"/>
      <c r="E205" s="25"/>
      <c r="F205" s="25"/>
      <c r="G205" s="25"/>
      <c r="H205" s="25"/>
      <c r="I205" s="25"/>
      <c r="J205" s="25"/>
      <c r="K205" s="25"/>
      <c r="L205" s="25"/>
      <c r="M205" s="25"/>
      <c r="N205" s="25"/>
      <c r="O205" s="29">
        <v>0</v>
      </c>
      <c r="P205" s="30">
        <v>0</v>
      </c>
    </row>
    <row r="206" spans="1:16">
      <c r="A206" s="27"/>
      <c r="B206" s="28"/>
      <c r="C206" s="25"/>
      <c r="D206" s="25"/>
      <c r="E206" s="25"/>
      <c r="F206" s="25"/>
      <c r="G206" s="25"/>
      <c r="H206" s="25"/>
      <c r="I206" s="25"/>
      <c r="J206" s="25"/>
      <c r="K206" s="25"/>
      <c r="L206" s="25"/>
      <c r="M206" s="25"/>
      <c r="N206" s="25"/>
      <c r="O206" s="29"/>
      <c r="P206" s="30"/>
    </row>
    <row r="207" spans="1:16">
      <c r="A207" s="23" t="s">
        <v>319</v>
      </c>
      <c r="B207" s="24" t="s">
        <v>320</v>
      </c>
      <c r="C207" s="25"/>
      <c r="D207" s="25"/>
      <c r="E207" s="25"/>
      <c r="F207" s="25"/>
      <c r="G207" s="25"/>
      <c r="H207" s="25"/>
      <c r="I207" s="25"/>
      <c r="J207" s="25"/>
      <c r="K207" s="25"/>
      <c r="L207" s="25"/>
      <c r="M207" s="25"/>
      <c r="N207" s="25"/>
      <c r="O207" s="26">
        <f>O208+O212+O216+O220+O223</f>
        <v>0</v>
      </c>
      <c r="P207" s="26">
        <f>P208+P212+P216+P220+P223</f>
        <v>0</v>
      </c>
    </row>
    <row r="208" spans="1:16">
      <c r="A208" s="23" t="s">
        <v>321</v>
      </c>
      <c r="B208" s="24" t="s">
        <v>322</v>
      </c>
      <c r="C208" s="25"/>
      <c r="D208" s="25"/>
      <c r="E208" s="25"/>
      <c r="F208" s="25"/>
      <c r="G208" s="25"/>
      <c r="H208" s="25"/>
      <c r="I208" s="25"/>
      <c r="J208" s="25"/>
      <c r="K208" s="25"/>
      <c r="L208" s="25"/>
      <c r="M208" s="25"/>
      <c r="N208" s="25"/>
      <c r="O208" s="26">
        <f>SUM(O209:O210)</f>
        <v>0</v>
      </c>
      <c r="P208" s="26">
        <f>SUM(P209:P210)</f>
        <v>0</v>
      </c>
    </row>
    <row r="209" spans="1:16">
      <c r="A209" s="27" t="s">
        <v>323</v>
      </c>
      <c r="B209" s="28" t="s">
        <v>324</v>
      </c>
      <c r="C209" s="25"/>
      <c r="D209" s="25"/>
      <c r="E209" s="25"/>
      <c r="F209" s="25"/>
      <c r="G209" s="25"/>
      <c r="H209" s="25"/>
      <c r="I209" s="25"/>
      <c r="J209" s="25"/>
      <c r="K209" s="25"/>
      <c r="L209" s="25"/>
      <c r="M209" s="25"/>
      <c r="N209" s="25"/>
      <c r="O209" s="29">
        <v>0</v>
      </c>
      <c r="P209" s="30">
        <v>0</v>
      </c>
    </row>
    <row r="210" spans="1:16">
      <c r="A210" s="27" t="s">
        <v>325</v>
      </c>
      <c r="B210" s="28" t="s">
        <v>326</v>
      </c>
      <c r="C210" s="25"/>
      <c r="D210" s="25"/>
      <c r="E210" s="25"/>
      <c r="F210" s="25"/>
      <c r="G210" s="25"/>
      <c r="H210" s="25"/>
      <c r="I210" s="25"/>
      <c r="J210" s="25"/>
      <c r="K210" s="25"/>
      <c r="L210" s="25"/>
      <c r="M210" s="25"/>
      <c r="N210" s="25"/>
      <c r="O210" s="29">
        <v>0</v>
      </c>
      <c r="P210" s="30">
        <v>0</v>
      </c>
    </row>
    <row r="211" spans="1:16">
      <c r="A211" s="27"/>
      <c r="B211" s="28"/>
      <c r="C211" s="25"/>
      <c r="D211" s="25"/>
      <c r="E211" s="25"/>
      <c r="F211" s="25"/>
      <c r="G211" s="25"/>
      <c r="H211" s="25"/>
      <c r="I211" s="25"/>
      <c r="J211" s="25"/>
      <c r="K211" s="25"/>
      <c r="L211" s="25"/>
      <c r="M211" s="25"/>
      <c r="N211" s="25"/>
      <c r="O211" s="29"/>
      <c r="P211" s="30"/>
    </row>
    <row r="212" spans="1:16">
      <c r="A212" s="23" t="s">
        <v>327</v>
      </c>
      <c r="B212" s="24" t="s">
        <v>328</v>
      </c>
      <c r="C212" s="25"/>
      <c r="D212" s="25"/>
      <c r="E212" s="25"/>
      <c r="F212" s="25"/>
      <c r="G212" s="25"/>
      <c r="H212" s="25"/>
      <c r="I212" s="25"/>
      <c r="J212" s="25"/>
      <c r="K212" s="25"/>
      <c r="L212" s="25"/>
      <c r="M212" s="25"/>
      <c r="N212" s="25"/>
      <c r="O212" s="26">
        <f>SUM(O213:O214)</f>
        <v>0</v>
      </c>
      <c r="P212" s="26">
        <f>SUM(P213:P214)</f>
        <v>0</v>
      </c>
    </row>
    <row r="213" spans="1:16">
      <c r="A213" s="27" t="s">
        <v>329</v>
      </c>
      <c r="B213" s="28" t="s">
        <v>330</v>
      </c>
      <c r="C213" s="25"/>
      <c r="D213" s="25"/>
      <c r="E213" s="25"/>
      <c r="F213" s="25"/>
      <c r="G213" s="25"/>
      <c r="H213" s="25"/>
      <c r="I213" s="25"/>
      <c r="J213" s="25"/>
      <c r="K213" s="25"/>
      <c r="L213" s="25"/>
      <c r="M213" s="25"/>
      <c r="N213" s="25"/>
      <c r="O213" s="29">
        <v>0</v>
      </c>
      <c r="P213" s="30">
        <v>0</v>
      </c>
    </row>
    <row r="214" spans="1:16">
      <c r="A214" s="27" t="s">
        <v>331</v>
      </c>
      <c r="B214" s="28" t="s">
        <v>332</v>
      </c>
      <c r="C214" s="25"/>
      <c r="D214" s="25"/>
      <c r="E214" s="25"/>
      <c r="F214" s="25"/>
      <c r="G214" s="25"/>
      <c r="H214" s="25"/>
      <c r="I214" s="25"/>
      <c r="J214" s="25"/>
      <c r="K214" s="25"/>
      <c r="L214" s="25"/>
      <c r="M214" s="25"/>
      <c r="N214" s="25"/>
      <c r="O214" s="29">
        <v>0</v>
      </c>
      <c r="P214" s="30">
        <v>0</v>
      </c>
    </row>
    <row r="215" spans="1:16">
      <c r="A215" s="27"/>
      <c r="B215" s="28"/>
      <c r="C215" s="25"/>
      <c r="D215" s="25"/>
      <c r="E215" s="25"/>
      <c r="F215" s="25"/>
      <c r="G215" s="25"/>
      <c r="H215" s="25"/>
      <c r="I215" s="25"/>
      <c r="J215" s="25"/>
      <c r="K215" s="25"/>
      <c r="L215" s="25"/>
      <c r="M215" s="25"/>
      <c r="N215" s="25"/>
      <c r="O215" s="29"/>
      <c r="P215" s="30"/>
    </row>
    <row r="216" spans="1:16">
      <c r="A216" s="23" t="s">
        <v>333</v>
      </c>
      <c r="B216" s="24" t="s">
        <v>334</v>
      </c>
      <c r="C216" s="25"/>
      <c r="D216" s="25"/>
      <c r="E216" s="25"/>
      <c r="F216" s="25"/>
      <c r="G216" s="25"/>
      <c r="H216" s="25"/>
      <c r="I216" s="25"/>
      <c r="J216" s="25"/>
      <c r="K216" s="25"/>
      <c r="L216" s="25"/>
      <c r="M216" s="25"/>
      <c r="N216" s="25"/>
      <c r="O216" s="26">
        <f>SUM(O217:O218)</f>
        <v>0</v>
      </c>
      <c r="P216" s="26">
        <f>SUM(P217:P218)</f>
        <v>0</v>
      </c>
    </row>
    <row r="217" spans="1:16">
      <c r="A217" s="27" t="s">
        <v>335</v>
      </c>
      <c r="B217" s="28" t="s">
        <v>336</v>
      </c>
      <c r="C217" s="25"/>
      <c r="D217" s="25"/>
      <c r="E217" s="25"/>
      <c r="F217" s="25"/>
      <c r="G217" s="25"/>
      <c r="H217" s="25"/>
      <c r="I217" s="25"/>
      <c r="J217" s="25"/>
      <c r="K217" s="25"/>
      <c r="L217" s="25"/>
      <c r="M217" s="25"/>
      <c r="N217" s="25"/>
      <c r="O217" s="29">
        <v>0</v>
      </c>
      <c r="P217" s="30">
        <v>0</v>
      </c>
    </row>
    <row r="218" spans="1:16">
      <c r="A218" s="27" t="s">
        <v>337</v>
      </c>
      <c r="B218" s="28" t="s">
        <v>338</v>
      </c>
      <c r="C218" s="25"/>
      <c r="D218" s="25"/>
      <c r="E218" s="25"/>
      <c r="F218" s="25"/>
      <c r="G218" s="25"/>
      <c r="H218" s="25"/>
      <c r="I218" s="25"/>
      <c r="J218" s="25"/>
      <c r="K218" s="25"/>
      <c r="L218" s="25"/>
      <c r="M218" s="25"/>
      <c r="N218" s="25"/>
      <c r="O218" s="29">
        <v>0</v>
      </c>
      <c r="P218" s="30">
        <v>0</v>
      </c>
    </row>
    <row r="219" spans="1:16">
      <c r="A219" s="27"/>
      <c r="B219" s="28"/>
      <c r="C219" s="25"/>
      <c r="D219" s="25"/>
      <c r="E219" s="25"/>
      <c r="F219" s="25"/>
      <c r="G219" s="25"/>
      <c r="H219" s="25"/>
      <c r="I219" s="25"/>
      <c r="J219" s="25"/>
      <c r="K219" s="25"/>
      <c r="L219" s="25"/>
      <c r="M219" s="25"/>
      <c r="N219" s="25"/>
      <c r="O219" s="29"/>
      <c r="P219" s="30"/>
    </row>
    <row r="220" spans="1:16">
      <c r="A220" s="23" t="s">
        <v>339</v>
      </c>
      <c r="B220" s="24" t="s">
        <v>340</v>
      </c>
      <c r="C220" s="25"/>
      <c r="D220" s="25"/>
      <c r="E220" s="25"/>
      <c r="F220" s="25"/>
      <c r="G220" s="25"/>
      <c r="H220" s="25"/>
      <c r="I220" s="25"/>
      <c r="J220" s="25"/>
      <c r="K220" s="25"/>
      <c r="L220" s="25"/>
      <c r="M220" s="25"/>
      <c r="N220" s="25"/>
      <c r="O220" s="26">
        <f>O221</f>
        <v>0</v>
      </c>
      <c r="P220" s="26">
        <f>P221</f>
        <v>0</v>
      </c>
    </row>
    <row r="221" spans="1:16">
      <c r="A221" s="27" t="s">
        <v>341</v>
      </c>
      <c r="B221" s="28" t="s">
        <v>340</v>
      </c>
      <c r="C221" s="25"/>
      <c r="D221" s="25"/>
      <c r="E221" s="25"/>
      <c r="F221" s="25"/>
      <c r="G221" s="25"/>
      <c r="H221" s="25"/>
      <c r="I221" s="25"/>
      <c r="J221" s="25"/>
      <c r="K221" s="25"/>
      <c r="L221" s="25"/>
      <c r="M221" s="25"/>
      <c r="N221" s="25"/>
      <c r="O221" s="29">
        <v>0</v>
      </c>
      <c r="P221" s="30">
        <v>0</v>
      </c>
    </row>
    <row r="222" spans="1:16">
      <c r="A222" s="27"/>
      <c r="B222" s="28"/>
      <c r="C222" s="25"/>
      <c r="D222" s="25"/>
      <c r="E222" s="25"/>
      <c r="F222" s="25"/>
      <c r="G222" s="25"/>
      <c r="H222" s="25"/>
      <c r="I222" s="25"/>
      <c r="J222" s="25"/>
      <c r="K222" s="25"/>
      <c r="L222" s="25"/>
      <c r="M222" s="25"/>
      <c r="N222" s="25"/>
      <c r="O222" s="29"/>
      <c r="P222" s="30"/>
    </row>
    <row r="223" spans="1:16">
      <c r="A223" s="23" t="s">
        <v>342</v>
      </c>
      <c r="B223" s="24" t="s">
        <v>343</v>
      </c>
      <c r="C223" s="25"/>
      <c r="D223" s="25"/>
      <c r="E223" s="25"/>
      <c r="F223" s="25"/>
      <c r="G223" s="25"/>
      <c r="H223" s="25"/>
      <c r="I223" s="25"/>
      <c r="J223" s="25"/>
      <c r="K223" s="25"/>
      <c r="L223" s="25"/>
      <c r="M223" s="25"/>
      <c r="N223" s="25"/>
      <c r="O223" s="26">
        <f>SUM(O224:O225)</f>
        <v>0</v>
      </c>
      <c r="P223" s="26">
        <f>SUM(P224:P225)</f>
        <v>0</v>
      </c>
    </row>
    <row r="224" spans="1:16">
      <c r="A224" s="27" t="s">
        <v>344</v>
      </c>
      <c r="B224" s="28" t="s">
        <v>345</v>
      </c>
      <c r="C224" s="25"/>
      <c r="D224" s="25"/>
      <c r="E224" s="25"/>
      <c r="F224" s="25"/>
      <c r="G224" s="25"/>
      <c r="H224" s="25"/>
      <c r="I224" s="25"/>
      <c r="J224" s="25"/>
      <c r="K224" s="25"/>
      <c r="L224" s="25"/>
      <c r="M224" s="25"/>
      <c r="N224" s="25"/>
      <c r="O224" s="29">
        <v>0</v>
      </c>
      <c r="P224" s="30">
        <v>0</v>
      </c>
    </row>
    <row r="225" spans="1:16">
      <c r="A225" s="27" t="s">
        <v>346</v>
      </c>
      <c r="B225" s="28" t="s">
        <v>347</v>
      </c>
      <c r="C225" s="25"/>
      <c r="D225" s="25"/>
      <c r="E225" s="25"/>
      <c r="F225" s="25"/>
      <c r="G225" s="25"/>
      <c r="H225" s="25"/>
      <c r="I225" s="25"/>
      <c r="J225" s="25"/>
      <c r="K225" s="25"/>
      <c r="L225" s="25"/>
      <c r="M225" s="25"/>
      <c r="N225" s="25"/>
      <c r="O225" s="29">
        <v>0</v>
      </c>
      <c r="P225" s="30">
        <v>0</v>
      </c>
    </row>
    <row r="226" spans="1:16">
      <c r="A226" s="27"/>
      <c r="B226" s="28"/>
      <c r="C226" s="25"/>
      <c r="D226" s="25"/>
      <c r="E226" s="25"/>
      <c r="F226" s="25"/>
      <c r="G226" s="25"/>
      <c r="H226" s="25"/>
      <c r="I226" s="25"/>
      <c r="J226" s="25"/>
      <c r="K226" s="25"/>
      <c r="L226" s="25"/>
      <c r="M226" s="25"/>
      <c r="N226" s="25"/>
      <c r="O226" s="29"/>
      <c r="P226" s="30"/>
    </row>
    <row r="227" spans="1:16">
      <c r="A227" s="23" t="s">
        <v>348</v>
      </c>
      <c r="B227" s="24" t="s">
        <v>349</v>
      </c>
      <c r="C227" s="25"/>
      <c r="D227" s="25"/>
      <c r="E227" s="25"/>
      <c r="F227" s="25"/>
      <c r="G227" s="25"/>
      <c r="H227" s="25"/>
      <c r="I227" s="25"/>
      <c r="J227" s="25"/>
      <c r="K227" s="25"/>
      <c r="L227" s="25"/>
      <c r="M227" s="25"/>
      <c r="N227" s="25"/>
      <c r="O227" s="26">
        <f>O228+O238+O242+O249+O252+O255</f>
        <v>41500</v>
      </c>
      <c r="P227" s="26">
        <f>P228+P238+P242+P249+P252+P255</f>
        <v>0</v>
      </c>
    </row>
    <row r="228" spans="1:16">
      <c r="A228" s="23" t="s">
        <v>350</v>
      </c>
      <c r="B228" s="24" t="s">
        <v>351</v>
      </c>
      <c r="C228" s="25"/>
      <c r="D228" s="25"/>
      <c r="E228" s="25"/>
      <c r="F228" s="25"/>
      <c r="G228" s="25"/>
      <c r="H228" s="25"/>
      <c r="I228" s="25"/>
      <c r="J228" s="25"/>
      <c r="K228" s="25"/>
      <c r="L228" s="25"/>
      <c r="M228" s="25"/>
      <c r="N228" s="25"/>
      <c r="O228" s="26">
        <f>SUM(O229:O236)</f>
        <v>41500</v>
      </c>
      <c r="P228" s="26">
        <f>SUM(P229:P236)</f>
        <v>0</v>
      </c>
    </row>
    <row r="229" spans="1:16">
      <c r="A229" s="27" t="s">
        <v>352</v>
      </c>
      <c r="B229" s="28" t="s">
        <v>353</v>
      </c>
      <c r="C229" s="25"/>
      <c r="D229" s="25"/>
      <c r="E229" s="25"/>
      <c r="F229" s="25"/>
      <c r="G229" s="25"/>
      <c r="H229" s="25"/>
      <c r="I229" s="25"/>
      <c r="J229" s="25"/>
      <c r="K229" s="25"/>
      <c r="L229" s="25"/>
      <c r="M229" s="25"/>
      <c r="N229" s="25"/>
      <c r="O229" s="29">
        <v>0</v>
      </c>
      <c r="P229" s="30">
        <v>0</v>
      </c>
    </row>
    <row r="230" spans="1:16">
      <c r="A230" s="27" t="s">
        <v>354</v>
      </c>
      <c r="B230" s="28" t="s">
        <v>355</v>
      </c>
      <c r="C230" s="25"/>
      <c r="D230" s="25"/>
      <c r="E230" s="25"/>
      <c r="F230" s="25"/>
      <c r="G230" s="25"/>
      <c r="H230" s="25"/>
      <c r="I230" s="25"/>
      <c r="J230" s="25"/>
      <c r="K230" s="25"/>
      <c r="L230" s="25"/>
      <c r="M230" s="25"/>
      <c r="N230" s="25"/>
      <c r="O230" s="29">
        <v>0</v>
      </c>
      <c r="P230" s="30">
        <v>0</v>
      </c>
    </row>
    <row r="231" spans="1:16">
      <c r="A231" s="27" t="s">
        <v>356</v>
      </c>
      <c r="B231" s="28" t="s">
        <v>357</v>
      </c>
      <c r="C231" s="25"/>
      <c r="D231" s="25"/>
      <c r="E231" s="25"/>
      <c r="F231" s="25"/>
      <c r="G231" s="25"/>
      <c r="H231" s="25"/>
      <c r="I231" s="25"/>
      <c r="J231" s="25"/>
      <c r="K231" s="25"/>
      <c r="L231" s="25"/>
      <c r="M231" s="25"/>
      <c r="N231" s="25"/>
      <c r="O231" s="29">
        <v>0</v>
      </c>
      <c r="P231" s="30">
        <v>0</v>
      </c>
    </row>
    <row r="232" spans="1:16">
      <c r="A232" s="27" t="s">
        <v>358</v>
      </c>
      <c r="B232" s="28" t="s">
        <v>359</v>
      </c>
      <c r="C232" s="25"/>
      <c r="D232" s="25"/>
      <c r="E232" s="25"/>
      <c r="F232" s="25"/>
      <c r="G232" s="25"/>
      <c r="H232" s="25"/>
      <c r="I232" s="25"/>
      <c r="J232" s="25"/>
      <c r="K232" s="25"/>
      <c r="L232" s="25"/>
      <c r="M232" s="25"/>
      <c r="N232" s="25"/>
      <c r="O232" s="29">
        <v>0</v>
      </c>
      <c r="P232" s="30">
        <v>0</v>
      </c>
    </row>
    <row r="233" spans="1:16">
      <c r="A233" s="27" t="s">
        <v>360</v>
      </c>
      <c r="B233" s="28" t="s">
        <v>361</v>
      </c>
      <c r="C233" s="25"/>
      <c r="D233" s="25"/>
      <c r="E233" s="25"/>
      <c r="F233" s="25"/>
      <c r="G233" s="25"/>
      <c r="H233" s="25"/>
      <c r="I233" s="25"/>
      <c r="J233" s="25"/>
      <c r="K233" s="25"/>
      <c r="L233" s="25"/>
      <c r="M233" s="25"/>
      <c r="N233" s="25"/>
      <c r="O233" s="29">
        <v>0</v>
      </c>
      <c r="P233" s="30">
        <v>0</v>
      </c>
    </row>
    <row r="234" spans="1:16">
      <c r="A234" s="27" t="s">
        <v>362</v>
      </c>
      <c r="B234" s="28" t="s">
        <v>363</v>
      </c>
      <c r="C234" s="25"/>
      <c r="D234" s="25"/>
      <c r="E234" s="25"/>
      <c r="F234" s="25"/>
      <c r="G234" s="25"/>
      <c r="H234" s="25"/>
      <c r="I234" s="25"/>
      <c r="J234" s="25"/>
      <c r="K234" s="25"/>
      <c r="L234" s="25"/>
      <c r="M234" s="25"/>
      <c r="N234" s="25"/>
      <c r="O234" s="29">
        <v>0</v>
      </c>
      <c r="P234" s="30">
        <v>0</v>
      </c>
    </row>
    <row r="235" spans="1:16">
      <c r="A235" s="27" t="s">
        <v>364</v>
      </c>
      <c r="B235" s="28" t="s">
        <v>365</v>
      </c>
      <c r="C235" s="25"/>
      <c r="D235" s="25"/>
      <c r="E235" s="25"/>
      <c r="F235" s="25"/>
      <c r="G235" s="25"/>
      <c r="H235" s="25"/>
      <c r="I235" s="25"/>
      <c r="J235" s="25"/>
      <c r="K235" s="25"/>
      <c r="L235" s="25"/>
      <c r="M235" s="25"/>
      <c r="N235" s="25"/>
      <c r="O235" s="29">
        <v>0</v>
      </c>
      <c r="P235" s="30">
        <v>0</v>
      </c>
    </row>
    <row r="236" spans="1:16">
      <c r="A236" s="27">
        <v>5518</v>
      </c>
      <c r="B236" s="41" t="s">
        <v>366</v>
      </c>
      <c r="C236" s="25"/>
      <c r="D236" s="25"/>
      <c r="E236" s="25"/>
      <c r="F236" s="25"/>
      <c r="G236" s="25"/>
      <c r="H236" s="25"/>
      <c r="I236" s="25"/>
      <c r="J236" s="25"/>
      <c r="K236" s="25"/>
      <c r="L236" s="25"/>
      <c r="M236" s="25"/>
      <c r="N236" s="25"/>
      <c r="O236" s="29">
        <v>41500</v>
      </c>
      <c r="P236" s="29">
        <v>0</v>
      </c>
    </row>
    <row r="237" spans="1:16">
      <c r="A237" s="31"/>
      <c r="B237" s="42"/>
      <c r="C237" s="25"/>
      <c r="D237" s="25"/>
      <c r="E237" s="25"/>
      <c r="F237" s="25"/>
      <c r="G237" s="25"/>
      <c r="H237" s="25"/>
      <c r="I237" s="25"/>
      <c r="J237" s="25"/>
      <c r="K237" s="25"/>
      <c r="L237" s="25"/>
      <c r="M237" s="25"/>
      <c r="N237" s="25"/>
      <c r="O237" s="29"/>
      <c r="P237" s="29"/>
    </row>
    <row r="238" spans="1:16">
      <c r="A238" s="23" t="s">
        <v>367</v>
      </c>
      <c r="B238" s="24" t="s">
        <v>368</v>
      </c>
      <c r="C238" s="25"/>
      <c r="D238" s="25"/>
      <c r="E238" s="25"/>
      <c r="F238" s="25"/>
      <c r="G238" s="25"/>
      <c r="H238" s="25"/>
      <c r="I238" s="25"/>
      <c r="J238" s="25"/>
      <c r="K238" s="25"/>
      <c r="L238" s="25"/>
      <c r="M238" s="25"/>
      <c r="N238" s="25"/>
      <c r="O238" s="26">
        <f>SUM(O239:O240)</f>
        <v>0</v>
      </c>
      <c r="P238" s="26">
        <f>SUM(P239:P240)</f>
        <v>0</v>
      </c>
    </row>
    <row r="239" spans="1:16">
      <c r="A239" s="27" t="s">
        <v>369</v>
      </c>
      <c r="B239" s="28" t="s">
        <v>370</v>
      </c>
      <c r="C239" s="25"/>
      <c r="D239" s="25"/>
      <c r="E239" s="25"/>
      <c r="F239" s="25"/>
      <c r="G239" s="25"/>
      <c r="H239" s="25"/>
      <c r="I239" s="25"/>
      <c r="J239" s="25"/>
      <c r="K239" s="25"/>
      <c r="L239" s="25"/>
      <c r="M239" s="25"/>
      <c r="N239" s="25"/>
      <c r="O239" s="29">
        <v>0</v>
      </c>
      <c r="P239" s="30">
        <v>0</v>
      </c>
    </row>
    <row r="240" spans="1:16">
      <c r="A240" s="27" t="s">
        <v>371</v>
      </c>
      <c r="B240" s="28" t="s">
        <v>372</v>
      </c>
      <c r="C240" s="25"/>
      <c r="D240" s="25"/>
      <c r="E240" s="25"/>
      <c r="F240" s="25"/>
      <c r="G240" s="25"/>
      <c r="H240" s="25"/>
      <c r="I240" s="25"/>
      <c r="J240" s="25"/>
      <c r="K240" s="25"/>
      <c r="L240" s="25"/>
      <c r="M240" s="25"/>
      <c r="N240" s="25"/>
      <c r="O240" s="29">
        <v>0</v>
      </c>
      <c r="P240" s="30">
        <v>0</v>
      </c>
    </row>
    <row r="241" spans="1:16">
      <c r="A241" s="27"/>
      <c r="B241" s="28"/>
      <c r="C241" s="25"/>
      <c r="D241" s="25"/>
      <c r="E241" s="25"/>
      <c r="F241" s="25"/>
      <c r="G241" s="25"/>
      <c r="H241" s="25"/>
      <c r="I241" s="25"/>
      <c r="J241" s="25"/>
      <c r="K241" s="25"/>
      <c r="L241" s="25"/>
      <c r="M241" s="25"/>
      <c r="N241" s="25"/>
      <c r="O241" s="29"/>
      <c r="P241" s="30"/>
    </row>
    <row r="242" spans="1:16">
      <c r="A242" s="23" t="s">
        <v>373</v>
      </c>
      <c r="B242" s="24" t="s">
        <v>374</v>
      </c>
      <c r="C242" s="25"/>
      <c r="D242" s="25"/>
      <c r="E242" s="25"/>
      <c r="F242" s="25"/>
      <c r="G242" s="25"/>
      <c r="H242" s="25"/>
      <c r="I242" s="25"/>
      <c r="J242" s="25"/>
      <c r="K242" s="25"/>
      <c r="L242" s="25"/>
      <c r="M242" s="25"/>
      <c r="N242" s="25"/>
      <c r="O242" s="26">
        <f>SUM(O243:O247)</f>
        <v>0</v>
      </c>
      <c r="P242" s="26">
        <f>SUM(P243:P247)</f>
        <v>0</v>
      </c>
    </row>
    <row r="243" spans="1:16">
      <c r="A243" s="27" t="s">
        <v>375</v>
      </c>
      <c r="B243" s="28" t="s">
        <v>376</v>
      </c>
      <c r="C243" s="25"/>
      <c r="D243" s="25"/>
      <c r="E243" s="25"/>
      <c r="F243" s="25"/>
      <c r="G243" s="25"/>
      <c r="H243" s="25"/>
      <c r="I243" s="25"/>
      <c r="J243" s="25"/>
      <c r="K243" s="25"/>
      <c r="L243" s="25"/>
      <c r="M243" s="25"/>
      <c r="N243" s="25"/>
      <c r="O243" s="29">
        <v>0</v>
      </c>
      <c r="P243" s="30">
        <v>0</v>
      </c>
    </row>
    <row r="244" spans="1:16">
      <c r="A244" s="27" t="s">
        <v>377</v>
      </c>
      <c r="B244" s="28" t="s">
        <v>378</v>
      </c>
      <c r="C244" s="25"/>
      <c r="D244" s="25"/>
      <c r="E244" s="25"/>
      <c r="F244" s="25"/>
      <c r="G244" s="25"/>
      <c r="H244" s="25"/>
      <c r="I244" s="25"/>
      <c r="J244" s="25"/>
      <c r="K244" s="25"/>
      <c r="L244" s="25"/>
      <c r="M244" s="25"/>
      <c r="N244" s="25"/>
      <c r="O244" s="29">
        <v>0</v>
      </c>
      <c r="P244" s="30">
        <v>0</v>
      </c>
    </row>
    <row r="245" spans="1:16">
      <c r="A245" s="27" t="s">
        <v>379</v>
      </c>
      <c r="B245" s="28" t="s">
        <v>380</v>
      </c>
      <c r="C245" s="25"/>
      <c r="D245" s="25"/>
      <c r="E245" s="25"/>
      <c r="F245" s="25"/>
      <c r="G245" s="25"/>
      <c r="H245" s="25"/>
      <c r="I245" s="25"/>
      <c r="J245" s="25"/>
      <c r="K245" s="25"/>
      <c r="L245" s="25"/>
      <c r="M245" s="25"/>
      <c r="N245" s="25"/>
      <c r="O245" s="29">
        <v>0</v>
      </c>
      <c r="P245" s="30">
        <v>0</v>
      </c>
    </row>
    <row r="246" spans="1:16">
      <c r="A246" s="27" t="s">
        <v>381</v>
      </c>
      <c r="B246" s="28" t="s">
        <v>382</v>
      </c>
      <c r="C246" s="25"/>
      <c r="D246" s="25"/>
      <c r="E246" s="25"/>
      <c r="F246" s="25"/>
      <c r="G246" s="25"/>
      <c r="H246" s="25"/>
      <c r="I246" s="25"/>
      <c r="J246" s="25"/>
      <c r="K246" s="25"/>
      <c r="L246" s="25"/>
      <c r="M246" s="25"/>
      <c r="N246" s="25"/>
      <c r="O246" s="29">
        <v>0</v>
      </c>
      <c r="P246" s="30">
        <v>0</v>
      </c>
    </row>
    <row r="247" spans="1:16">
      <c r="A247" s="27" t="s">
        <v>383</v>
      </c>
      <c r="B247" s="28" t="s">
        <v>384</v>
      </c>
      <c r="C247" s="25"/>
      <c r="D247" s="25"/>
      <c r="E247" s="25"/>
      <c r="F247" s="25"/>
      <c r="G247" s="25"/>
      <c r="H247" s="25"/>
      <c r="I247" s="25"/>
      <c r="J247" s="25"/>
      <c r="K247" s="25"/>
      <c r="L247" s="25"/>
      <c r="M247" s="25"/>
      <c r="N247" s="25"/>
      <c r="O247" s="29">
        <v>0</v>
      </c>
      <c r="P247" s="30">
        <v>0</v>
      </c>
    </row>
    <row r="248" spans="1:16">
      <c r="A248" s="27"/>
      <c r="B248" s="28"/>
      <c r="C248" s="25"/>
      <c r="D248" s="25"/>
      <c r="E248" s="25"/>
      <c r="F248" s="25"/>
      <c r="G248" s="25"/>
      <c r="H248" s="25"/>
      <c r="I248" s="25"/>
      <c r="J248" s="25"/>
      <c r="K248" s="25"/>
      <c r="L248" s="25"/>
      <c r="M248" s="25"/>
      <c r="N248" s="25"/>
      <c r="O248" s="29"/>
      <c r="P248" s="30"/>
    </row>
    <row r="249" spans="1:16">
      <c r="A249" s="23" t="s">
        <v>385</v>
      </c>
      <c r="B249" s="24" t="s">
        <v>386</v>
      </c>
      <c r="C249" s="25"/>
      <c r="D249" s="25"/>
      <c r="E249" s="25"/>
      <c r="F249" s="25"/>
      <c r="G249" s="25"/>
      <c r="H249" s="25"/>
      <c r="I249" s="25"/>
      <c r="J249" s="25"/>
      <c r="K249" s="25"/>
      <c r="L249" s="25"/>
      <c r="M249" s="25"/>
      <c r="N249" s="25"/>
      <c r="O249" s="26">
        <f>O250</f>
        <v>0</v>
      </c>
      <c r="P249" s="26">
        <f>P250</f>
        <v>0</v>
      </c>
    </row>
    <row r="250" spans="1:16">
      <c r="A250" s="27" t="s">
        <v>387</v>
      </c>
      <c r="B250" s="28" t="s">
        <v>386</v>
      </c>
      <c r="C250" s="25"/>
      <c r="D250" s="25"/>
      <c r="E250" s="25"/>
      <c r="F250" s="25"/>
      <c r="G250" s="25"/>
      <c r="H250" s="25"/>
      <c r="I250" s="25"/>
      <c r="J250" s="25"/>
      <c r="K250" s="25"/>
      <c r="L250" s="25"/>
      <c r="M250" s="25"/>
      <c r="N250" s="25"/>
      <c r="O250" s="29">
        <v>0</v>
      </c>
      <c r="P250" s="30">
        <v>0</v>
      </c>
    </row>
    <row r="251" spans="1:16">
      <c r="A251" s="27"/>
      <c r="B251" s="28"/>
      <c r="C251" s="25"/>
      <c r="D251" s="25"/>
      <c r="E251" s="25"/>
      <c r="F251" s="25"/>
      <c r="G251" s="25"/>
      <c r="H251" s="25"/>
      <c r="I251" s="25"/>
      <c r="J251" s="25"/>
      <c r="K251" s="25"/>
      <c r="L251" s="25"/>
      <c r="M251" s="25"/>
      <c r="N251" s="25"/>
      <c r="O251" s="29"/>
      <c r="P251" s="30"/>
    </row>
    <row r="252" spans="1:16">
      <c r="A252" s="23" t="s">
        <v>388</v>
      </c>
      <c r="B252" s="24" t="s">
        <v>389</v>
      </c>
      <c r="C252" s="25"/>
      <c r="D252" s="25"/>
      <c r="E252" s="25"/>
      <c r="F252" s="25"/>
      <c r="G252" s="25"/>
      <c r="H252" s="25"/>
      <c r="I252" s="25"/>
      <c r="J252" s="25"/>
      <c r="K252" s="25"/>
      <c r="L252" s="25"/>
      <c r="M252" s="25"/>
      <c r="N252" s="25"/>
      <c r="O252" s="26">
        <f>O253</f>
        <v>0</v>
      </c>
      <c r="P252" s="26">
        <f>P253</f>
        <v>0</v>
      </c>
    </row>
    <row r="253" spans="1:16">
      <c r="A253" s="27" t="s">
        <v>390</v>
      </c>
      <c r="B253" s="28" t="s">
        <v>389</v>
      </c>
      <c r="C253" s="25"/>
      <c r="D253" s="25"/>
      <c r="E253" s="25"/>
      <c r="F253" s="25"/>
      <c r="G253" s="25"/>
      <c r="H253" s="25"/>
      <c r="I253" s="25"/>
      <c r="J253" s="25"/>
      <c r="K253" s="25"/>
      <c r="L253" s="25"/>
      <c r="M253" s="25"/>
      <c r="N253" s="25"/>
      <c r="O253" s="29">
        <v>0</v>
      </c>
      <c r="P253" s="30">
        <v>0</v>
      </c>
    </row>
    <row r="254" spans="1:16">
      <c r="A254" s="27"/>
      <c r="B254" s="28"/>
      <c r="C254" s="25"/>
      <c r="D254" s="25"/>
      <c r="E254" s="25"/>
      <c r="F254" s="25"/>
      <c r="G254" s="25"/>
      <c r="H254" s="25"/>
      <c r="I254" s="25"/>
      <c r="J254" s="25"/>
      <c r="K254" s="25"/>
      <c r="L254" s="25"/>
      <c r="M254" s="25"/>
      <c r="N254" s="25"/>
      <c r="O254" s="29"/>
      <c r="P254" s="30"/>
    </row>
    <row r="255" spans="1:16">
      <c r="A255" s="23" t="s">
        <v>391</v>
      </c>
      <c r="B255" s="24" t="s">
        <v>392</v>
      </c>
      <c r="C255" s="25"/>
      <c r="D255" s="25"/>
      <c r="E255" s="25"/>
      <c r="F255" s="25"/>
      <c r="G255" s="25"/>
      <c r="H255" s="25"/>
      <c r="I255" s="25"/>
      <c r="J255" s="25"/>
      <c r="K255" s="25"/>
      <c r="L255" s="25"/>
      <c r="M255" s="25"/>
      <c r="N255" s="25"/>
      <c r="O255" s="26">
        <f>SUM(O256:O264)</f>
        <v>0</v>
      </c>
      <c r="P255" s="26">
        <f>SUM(P256:P264)</f>
        <v>0</v>
      </c>
    </row>
    <row r="256" spans="1:16">
      <c r="A256" s="27" t="s">
        <v>393</v>
      </c>
      <c r="B256" s="28" t="s">
        <v>394</v>
      </c>
      <c r="C256" s="25"/>
      <c r="D256" s="25"/>
      <c r="E256" s="25"/>
      <c r="F256" s="25"/>
      <c r="G256" s="25"/>
      <c r="H256" s="25"/>
      <c r="I256" s="25"/>
      <c r="J256" s="25"/>
      <c r="K256" s="25"/>
      <c r="L256" s="25"/>
      <c r="M256" s="25"/>
      <c r="N256" s="25"/>
      <c r="O256" s="29">
        <v>0</v>
      </c>
      <c r="P256" s="30">
        <v>0</v>
      </c>
    </row>
    <row r="257" spans="1:16">
      <c r="A257" s="27" t="s">
        <v>395</v>
      </c>
      <c r="B257" s="28" t="s">
        <v>396</v>
      </c>
      <c r="C257" s="25"/>
      <c r="D257" s="25"/>
      <c r="E257" s="25"/>
      <c r="F257" s="25"/>
      <c r="G257" s="25"/>
      <c r="H257" s="25"/>
      <c r="I257" s="25"/>
      <c r="J257" s="25"/>
      <c r="K257" s="25"/>
      <c r="L257" s="25"/>
      <c r="M257" s="25"/>
      <c r="N257" s="25"/>
      <c r="O257" s="29">
        <v>0</v>
      </c>
      <c r="P257" s="30">
        <v>0</v>
      </c>
    </row>
    <row r="258" spans="1:16">
      <c r="A258" s="27" t="s">
        <v>397</v>
      </c>
      <c r="B258" s="28" t="s">
        <v>398</v>
      </c>
      <c r="C258" s="25"/>
      <c r="D258" s="25"/>
      <c r="E258" s="25"/>
      <c r="F258" s="25"/>
      <c r="G258" s="25"/>
      <c r="H258" s="25"/>
      <c r="I258" s="25"/>
      <c r="J258" s="25"/>
      <c r="K258" s="25"/>
      <c r="L258" s="25"/>
      <c r="M258" s="25"/>
      <c r="N258" s="25"/>
      <c r="O258" s="29">
        <v>0</v>
      </c>
      <c r="P258" s="30">
        <v>0</v>
      </c>
    </row>
    <row r="259" spans="1:16">
      <c r="A259" s="27" t="s">
        <v>399</v>
      </c>
      <c r="B259" s="28" t="s">
        <v>400</v>
      </c>
      <c r="C259" s="25"/>
      <c r="D259" s="25"/>
      <c r="E259" s="25"/>
      <c r="F259" s="25"/>
      <c r="G259" s="25"/>
      <c r="H259" s="25"/>
      <c r="I259" s="25"/>
      <c r="J259" s="25"/>
      <c r="K259" s="25"/>
      <c r="L259" s="25"/>
      <c r="M259" s="25"/>
      <c r="N259" s="25"/>
      <c r="O259" s="29">
        <v>0</v>
      </c>
      <c r="P259" s="30">
        <v>0</v>
      </c>
    </row>
    <row r="260" spans="1:16">
      <c r="A260" s="27" t="s">
        <v>401</v>
      </c>
      <c r="B260" s="28" t="s">
        <v>402</v>
      </c>
      <c r="C260" s="25"/>
      <c r="D260" s="25"/>
      <c r="E260" s="25"/>
      <c r="F260" s="25"/>
      <c r="G260" s="25"/>
      <c r="H260" s="25"/>
      <c r="I260" s="25"/>
      <c r="J260" s="25"/>
      <c r="K260" s="25"/>
      <c r="L260" s="25"/>
      <c r="M260" s="25"/>
      <c r="N260" s="25"/>
      <c r="O260" s="29">
        <v>0</v>
      </c>
      <c r="P260" s="30">
        <v>0</v>
      </c>
    </row>
    <row r="261" spans="1:16">
      <c r="A261" s="27" t="s">
        <v>403</v>
      </c>
      <c r="B261" s="28" t="s">
        <v>175</v>
      </c>
      <c r="C261" s="25"/>
      <c r="D261" s="25"/>
      <c r="E261" s="25"/>
      <c r="F261" s="25"/>
      <c r="G261" s="25"/>
      <c r="H261" s="25"/>
      <c r="I261" s="25"/>
      <c r="J261" s="25"/>
      <c r="K261" s="25"/>
      <c r="L261" s="25"/>
      <c r="M261" s="25"/>
      <c r="N261" s="25"/>
      <c r="O261" s="29">
        <v>0</v>
      </c>
      <c r="P261" s="30">
        <v>0</v>
      </c>
    </row>
    <row r="262" spans="1:16">
      <c r="A262" s="27" t="s">
        <v>404</v>
      </c>
      <c r="B262" s="28" t="s">
        <v>405</v>
      </c>
      <c r="C262" s="25"/>
      <c r="D262" s="25"/>
      <c r="E262" s="25"/>
      <c r="F262" s="25"/>
      <c r="G262" s="25"/>
      <c r="H262" s="25"/>
      <c r="I262" s="25"/>
      <c r="J262" s="25"/>
      <c r="K262" s="25"/>
      <c r="L262" s="25"/>
      <c r="M262" s="25"/>
      <c r="N262" s="25"/>
      <c r="O262" s="29">
        <v>0</v>
      </c>
      <c r="P262" s="30">
        <v>0</v>
      </c>
    </row>
    <row r="263" spans="1:16">
      <c r="A263" s="31">
        <v>5598</v>
      </c>
      <c r="B263" s="32" t="s">
        <v>406</v>
      </c>
      <c r="C263" s="25"/>
      <c r="D263" s="25"/>
      <c r="E263" s="25"/>
      <c r="F263" s="25"/>
      <c r="G263" s="25"/>
      <c r="H263" s="25"/>
      <c r="I263" s="25"/>
      <c r="J263" s="25"/>
      <c r="K263" s="25"/>
      <c r="L263" s="25"/>
      <c r="M263" s="25"/>
      <c r="N263" s="25"/>
      <c r="O263" s="29">
        <v>0</v>
      </c>
      <c r="P263" s="30">
        <v>0</v>
      </c>
    </row>
    <row r="264" spans="1:16">
      <c r="A264" s="27" t="s">
        <v>407</v>
      </c>
      <c r="B264" s="28" t="s">
        <v>408</v>
      </c>
      <c r="C264" s="25"/>
      <c r="D264" s="25"/>
      <c r="E264" s="25"/>
      <c r="F264" s="25"/>
      <c r="G264" s="25"/>
      <c r="H264" s="25"/>
      <c r="I264" s="25"/>
      <c r="J264" s="25"/>
      <c r="K264" s="25"/>
      <c r="L264" s="25"/>
      <c r="M264" s="25"/>
      <c r="N264" s="25"/>
      <c r="O264" s="29">
        <v>0</v>
      </c>
      <c r="P264" s="30">
        <v>0</v>
      </c>
    </row>
    <row r="265" spans="1:16">
      <c r="A265" s="27"/>
      <c r="B265" s="28"/>
      <c r="C265" s="25"/>
      <c r="D265" s="25"/>
      <c r="E265" s="25"/>
      <c r="F265" s="25"/>
      <c r="G265" s="25"/>
      <c r="H265" s="25"/>
      <c r="I265" s="25"/>
      <c r="J265" s="25"/>
      <c r="K265" s="25"/>
      <c r="L265" s="25"/>
      <c r="M265" s="25"/>
      <c r="N265" s="25"/>
      <c r="O265" s="29"/>
      <c r="P265" s="30"/>
    </row>
    <row r="266" spans="1:16">
      <c r="A266" s="23">
        <v>5600</v>
      </c>
      <c r="B266" s="24" t="s">
        <v>409</v>
      </c>
      <c r="C266" s="25"/>
      <c r="D266" s="25"/>
      <c r="E266" s="25"/>
      <c r="F266" s="25"/>
      <c r="G266" s="25"/>
      <c r="H266" s="25"/>
      <c r="I266" s="25"/>
      <c r="J266" s="25"/>
      <c r="K266" s="25"/>
      <c r="L266" s="25"/>
      <c r="M266" s="25"/>
      <c r="N266" s="25"/>
      <c r="O266" s="26">
        <f>O267</f>
        <v>0</v>
      </c>
      <c r="P266" s="26">
        <f>P267</f>
        <v>0</v>
      </c>
    </row>
    <row r="267" spans="1:16">
      <c r="A267" s="23">
        <v>5610</v>
      </c>
      <c r="B267" s="24" t="s">
        <v>410</v>
      </c>
      <c r="C267" s="25"/>
      <c r="D267" s="25"/>
      <c r="E267" s="25"/>
      <c r="F267" s="25"/>
      <c r="G267" s="25"/>
      <c r="H267" s="25"/>
      <c r="I267" s="25"/>
      <c r="J267" s="25"/>
      <c r="K267" s="25"/>
      <c r="L267" s="25"/>
      <c r="M267" s="25"/>
      <c r="N267" s="25"/>
      <c r="O267" s="26">
        <f>O268</f>
        <v>0</v>
      </c>
      <c r="P267" s="35">
        <f>P268</f>
        <v>0</v>
      </c>
    </row>
    <row r="268" spans="1:16">
      <c r="A268" s="27">
        <v>5611</v>
      </c>
      <c r="B268" s="28" t="s">
        <v>411</v>
      </c>
      <c r="C268" s="25"/>
      <c r="D268" s="25"/>
      <c r="E268" s="25"/>
      <c r="F268" s="25"/>
      <c r="G268" s="25"/>
      <c r="H268" s="25"/>
      <c r="I268" s="25"/>
      <c r="J268" s="25"/>
      <c r="K268" s="25"/>
      <c r="L268" s="25"/>
      <c r="M268" s="25"/>
      <c r="N268" s="25"/>
      <c r="O268" s="29">
        <v>0</v>
      </c>
      <c r="P268" s="30">
        <v>0</v>
      </c>
    </row>
    <row r="269" spans="1:16">
      <c r="A269" s="43"/>
      <c r="B269" s="40" t="s">
        <v>412</v>
      </c>
      <c r="C269" s="40"/>
      <c r="D269" s="40"/>
      <c r="E269" s="40"/>
      <c r="F269" s="40"/>
      <c r="G269" s="40"/>
      <c r="H269" s="40"/>
      <c r="I269" s="40"/>
      <c r="J269" s="40"/>
      <c r="K269" s="40"/>
      <c r="L269" s="40"/>
      <c r="M269" s="40"/>
      <c r="N269" s="40"/>
      <c r="O269" s="26">
        <f>O121+O152+O194+O207+O227+O266</f>
        <v>23578801.049999997</v>
      </c>
      <c r="P269" s="26">
        <f>P121+P152+P194+P207+P227+P266</f>
        <v>28261388.260000002</v>
      </c>
    </row>
    <row r="270" spans="1:16">
      <c r="A270" s="44"/>
      <c r="B270" s="45"/>
      <c r="C270" s="45"/>
      <c r="D270" s="45"/>
      <c r="E270" s="45"/>
      <c r="F270" s="45"/>
      <c r="G270" s="45"/>
      <c r="H270" s="45"/>
      <c r="I270" s="45"/>
      <c r="J270" s="45"/>
      <c r="K270" s="45"/>
      <c r="L270" s="45"/>
      <c r="M270" s="45"/>
      <c r="N270" s="45"/>
      <c r="O270" s="36"/>
      <c r="P270" s="37"/>
    </row>
    <row r="271" spans="1:16">
      <c r="A271" s="27"/>
      <c r="B271" s="46" t="s">
        <v>413</v>
      </c>
      <c r="C271" s="25"/>
      <c r="D271" s="25"/>
      <c r="E271" s="25"/>
      <c r="F271" s="25"/>
      <c r="G271" s="25"/>
      <c r="H271" s="25"/>
      <c r="I271" s="25"/>
      <c r="J271" s="25"/>
      <c r="K271" s="25"/>
      <c r="L271" s="25"/>
      <c r="M271" s="25"/>
      <c r="N271" s="25"/>
      <c r="O271" s="47"/>
      <c r="P271" s="48"/>
    </row>
    <row r="272" spans="1:16">
      <c r="A272" s="27" t="s">
        <v>414</v>
      </c>
      <c r="B272" s="49" t="s">
        <v>415</v>
      </c>
      <c r="C272" s="25"/>
      <c r="D272" s="25"/>
      <c r="E272" s="25"/>
      <c r="F272" s="25"/>
      <c r="G272" s="25"/>
      <c r="H272" s="25"/>
      <c r="I272" s="25"/>
      <c r="J272" s="25"/>
      <c r="K272" s="25"/>
      <c r="L272" s="25"/>
      <c r="M272" s="25"/>
      <c r="N272" s="25"/>
      <c r="O272" s="29">
        <v>0</v>
      </c>
      <c r="P272" s="30">
        <v>0</v>
      </c>
    </row>
    <row r="273" spans="1:16">
      <c r="A273" s="27" t="s">
        <v>416</v>
      </c>
      <c r="B273" s="49" t="s">
        <v>417</v>
      </c>
      <c r="C273" s="25"/>
      <c r="D273" s="25"/>
      <c r="E273" s="25"/>
      <c r="F273" s="25"/>
      <c r="G273" s="25"/>
      <c r="H273" s="25"/>
      <c r="I273" s="25"/>
      <c r="J273" s="25"/>
      <c r="K273" s="25"/>
      <c r="L273" s="25"/>
      <c r="M273" s="25"/>
      <c r="N273" s="25"/>
      <c r="O273" s="29">
        <v>7502658.6100000003</v>
      </c>
      <c r="P273" s="30">
        <v>7645254.4400000004</v>
      </c>
    </row>
    <row r="274" spans="1:16">
      <c r="A274" s="27" t="s">
        <v>418</v>
      </c>
      <c r="B274" s="49" t="s">
        <v>419</v>
      </c>
      <c r="C274" s="25"/>
      <c r="D274" s="25"/>
      <c r="E274" s="25"/>
      <c r="F274" s="25"/>
      <c r="G274" s="25"/>
      <c r="H274" s="25"/>
      <c r="I274" s="25"/>
      <c r="J274" s="25"/>
      <c r="K274" s="25"/>
      <c r="L274" s="25"/>
      <c r="M274" s="25"/>
      <c r="N274" s="25"/>
      <c r="O274" s="29">
        <v>0</v>
      </c>
      <c r="P274" s="30">
        <v>0</v>
      </c>
    </row>
    <row r="275" spans="1:16">
      <c r="A275" s="50"/>
      <c r="B275" s="25"/>
      <c r="C275" s="25"/>
      <c r="D275" s="25"/>
      <c r="E275" s="25"/>
      <c r="F275" s="25"/>
      <c r="G275" s="25"/>
      <c r="H275" s="25"/>
      <c r="I275" s="25"/>
      <c r="J275" s="25"/>
      <c r="K275" s="25"/>
      <c r="L275" s="25"/>
      <c r="M275" s="25"/>
      <c r="N275" s="25"/>
      <c r="O275" s="29"/>
      <c r="P275" s="30"/>
    </row>
    <row r="276" spans="1:16">
      <c r="A276" s="43"/>
      <c r="B276" s="40" t="s">
        <v>420</v>
      </c>
      <c r="C276" s="40"/>
      <c r="D276" s="40"/>
      <c r="E276" s="40"/>
      <c r="F276" s="40"/>
      <c r="G276" s="40"/>
      <c r="H276" s="40"/>
      <c r="I276" s="40"/>
      <c r="J276" s="40"/>
      <c r="K276" s="40"/>
      <c r="L276" s="40"/>
      <c r="M276" s="40"/>
      <c r="N276" s="40"/>
      <c r="O276" s="26">
        <f>O118-O269</f>
        <v>7502658.6100000069</v>
      </c>
      <c r="P276" s="26">
        <f>P118-P269</f>
        <v>7645254.4399999939</v>
      </c>
    </row>
    <row r="277" spans="1:16" ht="3" customHeight="1">
      <c r="A277" s="51"/>
      <c r="B277" s="52"/>
      <c r="C277" s="52"/>
      <c r="D277" s="52"/>
      <c r="E277" s="52"/>
      <c r="F277" s="52"/>
      <c r="G277" s="52"/>
      <c r="H277" s="52"/>
      <c r="I277" s="52"/>
      <c r="J277" s="52"/>
      <c r="K277" s="52"/>
      <c r="L277" s="52"/>
      <c r="M277" s="52"/>
      <c r="N277" s="52"/>
      <c r="O277" s="53"/>
      <c r="P277" s="54"/>
    </row>
    <row r="282" spans="1:16">
      <c r="G282" s="25"/>
      <c r="H282" s="25"/>
      <c r="I282" s="25"/>
      <c r="J282" s="25"/>
      <c r="K282" s="25"/>
      <c r="L282" s="25"/>
      <c r="M282" s="25"/>
      <c r="N282" s="25"/>
    </row>
    <row r="283" spans="1:16">
      <c r="A283" s="25"/>
      <c r="B283" s="25"/>
      <c r="C283" s="25"/>
      <c r="D283" s="55"/>
      <c r="E283" s="25"/>
      <c r="F283" s="25"/>
      <c r="G283" s="56"/>
      <c r="H283" s="56"/>
      <c r="I283" s="56"/>
      <c r="J283" s="56"/>
      <c r="K283" s="56"/>
      <c r="L283" s="56"/>
      <c r="M283" s="56"/>
      <c r="N283" s="25"/>
      <c r="O283" s="57"/>
      <c r="P283" s="58"/>
    </row>
    <row r="284" spans="1:16">
      <c r="C284" s="59" t="s">
        <v>421</v>
      </c>
      <c r="D284" s="59"/>
      <c r="E284" s="59"/>
      <c r="F284" s="59"/>
      <c r="G284" s="59"/>
      <c r="H284" s="56"/>
      <c r="I284" s="56"/>
      <c r="J284" s="59" t="s">
        <v>422</v>
      </c>
      <c r="K284" s="59"/>
      <c r="L284" s="59"/>
      <c r="M284" s="59"/>
      <c r="O284" s="60"/>
    </row>
    <row r="285" spans="1:16">
      <c r="C285" s="59" t="s">
        <v>423</v>
      </c>
      <c r="D285" s="59"/>
      <c r="E285" s="59"/>
      <c r="F285" s="59"/>
      <c r="G285" s="59"/>
      <c r="H285" s="56"/>
      <c r="I285" s="56"/>
      <c r="J285" s="59" t="s">
        <v>424</v>
      </c>
      <c r="K285" s="59"/>
      <c r="L285" s="59"/>
      <c r="M285" s="59"/>
      <c r="O285" s="60"/>
    </row>
    <row r="286" spans="1:16">
      <c r="D286" s="63"/>
      <c r="G286" s="56"/>
      <c r="H286" s="56"/>
      <c r="I286" s="56"/>
      <c r="J286" s="56"/>
      <c r="K286" s="56"/>
      <c r="L286" s="56"/>
      <c r="M286" s="56"/>
      <c r="O286" s="60"/>
    </row>
    <row r="287" spans="1:16">
      <c r="D287" s="63"/>
      <c r="J287" s="63"/>
      <c r="O287" s="60"/>
    </row>
    <row r="288" spans="1:16" ht="15">
      <c r="B288" t="s">
        <v>425</v>
      </c>
    </row>
    <row r="290" spans="6:14">
      <c r="F290" s="65" t="s">
        <v>444</v>
      </c>
      <c r="G290" s="65"/>
      <c r="H290" s="65"/>
      <c r="I290" s="65"/>
      <c r="J290" s="65"/>
      <c r="K290" s="65"/>
      <c r="L290" s="65"/>
      <c r="M290" s="65"/>
      <c r="N290" s="65"/>
    </row>
    <row r="291" spans="6:14">
      <c r="F291" s="65"/>
      <c r="G291" s="65"/>
      <c r="H291" s="65"/>
      <c r="I291" s="65"/>
      <c r="J291" s="65"/>
      <c r="K291" s="65"/>
      <c r="L291" s="65"/>
      <c r="M291" s="65"/>
      <c r="N291" s="65"/>
    </row>
    <row r="292" spans="6:14">
      <c r="F292" s="65"/>
      <c r="G292" s="65"/>
      <c r="H292" s="65"/>
      <c r="I292" s="65"/>
      <c r="J292" s="65"/>
      <c r="K292" s="65"/>
      <c r="L292" s="65"/>
      <c r="M292" s="65"/>
      <c r="N292" s="65"/>
    </row>
    <row r="293" spans="6:14">
      <c r="F293" s="65"/>
      <c r="G293" s="65"/>
      <c r="H293" s="65"/>
      <c r="I293" s="65"/>
      <c r="J293" s="65"/>
      <c r="K293" s="65"/>
      <c r="L293" s="65"/>
      <c r="M293" s="65"/>
      <c r="N293" s="65"/>
    </row>
  </sheetData>
  <mergeCells count="8">
    <mergeCell ref="F290:N293"/>
    <mergeCell ref="A1:P1"/>
    <mergeCell ref="A2:P2"/>
    <mergeCell ref="A3:P3"/>
    <mergeCell ref="C284:G284"/>
    <mergeCell ref="J284:M284"/>
    <mergeCell ref="C285:G285"/>
    <mergeCell ref="J285:M285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93"/>
  <sheetViews>
    <sheetView workbookViewId="0">
      <selection sqref="A1:XFD1048576"/>
    </sheetView>
  </sheetViews>
  <sheetFormatPr baseColWidth="10" defaultRowHeight="12.75"/>
  <cols>
    <col min="1" max="1" width="8" style="12" customWidth="1"/>
    <col min="2" max="2" width="7.85546875" style="12" customWidth="1"/>
    <col min="3" max="12" width="7.28515625" style="12" customWidth="1"/>
    <col min="13" max="13" width="12.140625" style="12" customWidth="1"/>
    <col min="14" max="14" width="15.140625" style="12" customWidth="1"/>
    <col min="15" max="15" width="14.85546875" style="13" customWidth="1"/>
    <col min="16" max="16" width="14.7109375" style="13" customWidth="1"/>
    <col min="17" max="256" width="11.42578125" style="4"/>
    <col min="257" max="257" width="8" style="4" customWidth="1"/>
    <col min="258" max="258" width="7.85546875" style="4" customWidth="1"/>
    <col min="259" max="268" width="7.28515625" style="4" customWidth="1"/>
    <col min="269" max="269" width="12.140625" style="4" customWidth="1"/>
    <col min="270" max="270" width="15.140625" style="4" customWidth="1"/>
    <col min="271" max="271" width="14.85546875" style="4" customWidth="1"/>
    <col min="272" max="272" width="14.7109375" style="4" customWidth="1"/>
    <col min="273" max="512" width="11.42578125" style="4"/>
    <col min="513" max="513" width="8" style="4" customWidth="1"/>
    <col min="514" max="514" width="7.85546875" style="4" customWidth="1"/>
    <col min="515" max="524" width="7.28515625" style="4" customWidth="1"/>
    <col min="525" max="525" width="12.140625" style="4" customWidth="1"/>
    <col min="526" max="526" width="15.140625" style="4" customWidth="1"/>
    <col min="527" max="527" width="14.85546875" style="4" customWidth="1"/>
    <col min="528" max="528" width="14.7109375" style="4" customWidth="1"/>
    <col min="529" max="768" width="11.42578125" style="4"/>
    <col min="769" max="769" width="8" style="4" customWidth="1"/>
    <col min="770" max="770" width="7.85546875" style="4" customWidth="1"/>
    <col min="771" max="780" width="7.28515625" style="4" customWidth="1"/>
    <col min="781" max="781" width="12.140625" style="4" customWidth="1"/>
    <col min="782" max="782" width="15.140625" style="4" customWidth="1"/>
    <col min="783" max="783" width="14.85546875" style="4" customWidth="1"/>
    <col min="784" max="784" width="14.7109375" style="4" customWidth="1"/>
    <col min="785" max="1024" width="11.42578125" style="4"/>
    <col min="1025" max="1025" width="8" style="4" customWidth="1"/>
    <col min="1026" max="1026" width="7.85546875" style="4" customWidth="1"/>
    <col min="1027" max="1036" width="7.28515625" style="4" customWidth="1"/>
    <col min="1037" max="1037" width="12.140625" style="4" customWidth="1"/>
    <col min="1038" max="1038" width="15.140625" style="4" customWidth="1"/>
    <col min="1039" max="1039" width="14.85546875" style="4" customWidth="1"/>
    <col min="1040" max="1040" width="14.7109375" style="4" customWidth="1"/>
    <col min="1041" max="1280" width="11.42578125" style="4"/>
    <col min="1281" max="1281" width="8" style="4" customWidth="1"/>
    <col min="1282" max="1282" width="7.85546875" style="4" customWidth="1"/>
    <col min="1283" max="1292" width="7.28515625" style="4" customWidth="1"/>
    <col min="1293" max="1293" width="12.140625" style="4" customWidth="1"/>
    <col min="1294" max="1294" width="15.140625" style="4" customWidth="1"/>
    <col min="1295" max="1295" width="14.85546875" style="4" customWidth="1"/>
    <col min="1296" max="1296" width="14.7109375" style="4" customWidth="1"/>
    <col min="1297" max="1536" width="11.42578125" style="4"/>
    <col min="1537" max="1537" width="8" style="4" customWidth="1"/>
    <col min="1538" max="1538" width="7.85546875" style="4" customWidth="1"/>
    <col min="1539" max="1548" width="7.28515625" style="4" customWidth="1"/>
    <col min="1549" max="1549" width="12.140625" style="4" customWidth="1"/>
    <col min="1550" max="1550" width="15.140625" style="4" customWidth="1"/>
    <col min="1551" max="1551" width="14.85546875" style="4" customWidth="1"/>
    <col min="1552" max="1552" width="14.7109375" style="4" customWidth="1"/>
    <col min="1553" max="1792" width="11.42578125" style="4"/>
    <col min="1793" max="1793" width="8" style="4" customWidth="1"/>
    <col min="1794" max="1794" width="7.85546875" style="4" customWidth="1"/>
    <col min="1795" max="1804" width="7.28515625" style="4" customWidth="1"/>
    <col min="1805" max="1805" width="12.140625" style="4" customWidth="1"/>
    <col min="1806" max="1806" width="15.140625" style="4" customWidth="1"/>
    <col min="1807" max="1807" width="14.85546875" style="4" customWidth="1"/>
    <col min="1808" max="1808" width="14.7109375" style="4" customWidth="1"/>
    <col min="1809" max="2048" width="11.42578125" style="4"/>
    <col min="2049" max="2049" width="8" style="4" customWidth="1"/>
    <col min="2050" max="2050" width="7.85546875" style="4" customWidth="1"/>
    <col min="2051" max="2060" width="7.28515625" style="4" customWidth="1"/>
    <col min="2061" max="2061" width="12.140625" style="4" customWidth="1"/>
    <col min="2062" max="2062" width="15.140625" style="4" customWidth="1"/>
    <col min="2063" max="2063" width="14.85546875" style="4" customWidth="1"/>
    <col min="2064" max="2064" width="14.7109375" style="4" customWidth="1"/>
    <col min="2065" max="2304" width="11.42578125" style="4"/>
    <col min="2305" max="2305" width="8" style="4" customWidth="1"/>
    <col min="2306" max="2306" width="7.85546875" style="4" customWidth="1"/>
    <col min="2307" max="2316" width="7.28515625" style="4" customWidth="1"/>
    <col min="2317" max="2317" width="12.140625" style="4" customWidth="1"/>
    <col min="2318" max="2318" width="15.140625" style="4" customWidth="1"/>
    <col min="2319" max="2319" width="14.85546875" style="4" customWidth="1"/>
    <col min="2320" max="2320" width="14.7109375" style="4" customWidth="1"/>
    <col min="2321" max="2560" width="11.42578125" style="4"/>
    <col min="2561" max="2561" width="8" style="4" customWidth="1"/>
    <col min="2562" max="2562" width="7.85546875" style="4" customWidth="1"/>
    <col min="2563" max="2572" width="7.28515625" style="4" customWidth="1"/>
    <col min="2573" max="2573" width="12.140625" style="4" customWidth="1"/>
    <col min="2574" max="2574" width="15.140625" style="4" customWidth="1"/>
    <col min="2575" max="2575" width="14.85546875" style="4" customWidth="1"/>
    <col min="2576" max="2576" width="14.7109375" style="4" customWidth="1"/>
    <col min="2577" max="2816" width="11.42578125" style="4"/>
    <col min="2817" max="2817" width="8" style="4" customWidth="1"/>
    <col min="2818" max="2818" width="7.85546875" style="4" customWidth="1"/>
    <col min="2819" max="2828" width="7.28515625" style="4" customWidth="1"/>
    <col min="2829" max="2829" width="12.140625" style="4" customWidth="1"/>
    <col min="2830" max="2830" width="15.140625" style="4" customWidth="1"/>
    <col min="2831" max="2831" width="14.85546875" style="4" customWidth="1"/>
    <col min="2832" max="2832" width="14.7109375" style="4" customWidth="1"/>
    <col min="2833" max="3072" width="11.42578125" style="4"/>
    <col min="3073" max="3073" width="8" style="4" customWidth="1"/>
    <col min="3074" max="3074" width="7.85546875" style="4" customWidth="1"/>
    <col min="3075" max="3084" width="7.28515625" style="4" customWidth="1"/>
    <col min="3085" max="3085" width="12.140625" style="4" customWidth="1"/>
    <col min="3086" max="3086" width="15.140625" style="4" customWidth="1"/>
    <col min="3087" max="3087" width="14.85546875" style="4" customWidth="1"/>
    <col min="3088" max="3088" width="14.7109375" style="4" customWidth="1"/>
    <col min="3089" max="3328" width="11.42578125" style="4"/>
    <col min="3329" max="3329" width="8" style="4" customWidth="1"/>
    <col min="3330" max="3330" width="7.85546875" style="4" customWidth="1"/>
    <col min="3331" max="3340" width="7.28515625" style="4" customWidth="1"/>
    <col min="3341" max="3341" width="12.140625" style="4" customWidth="1"/>
    <col min="3342" max="3342" width="15.140625" style="4" customWidth="1"/>
    <col min="3343" max="3343" width="14.85546875" style="4" customWidth="1"/>
    <col min="3344" max="3344" width="14.7109375" style="4" customWidth="1"/>
    <col min="3345" max="3584" width="11.42578125" style="4"/>
    <col min="3585" max="3585" width="8" style="4" customWidth="1"/>
    <col min="3586" max="3586" width="7.85546875" style="4" customWidth="1"/>
    <col min="3587" max="3596" width="7.28515625" style="4" customWidth="1"/>
    <col min="3597" max="3597" width="12.140625" style="4" customWidth="1"/>
    <col min="3598" max="3598" width="15.140625" style="4" customWidth="1"/>
    <col min="3599" max="3599" width="14.85546875" style="4" customWidth="1"/>
    <col min="3600" max="3600" width="14.7109375" style="4" customWidth="1"/>
    <col min="3601" max="3840" width="11.42578125" style="4"/>
    <col min="3841" max="3841" width="8" style="4" customWidth="1"/>
    <col min="3842" max="3842" width="7.85546875" style="4" customWidth="1"/>
    <col min="3843" max="3852" width="7.28515625" style="4" customWidth="1"/>
    <col min="3853" max="3853" width="12.140625" style="4" customWidth="1"/>
    <col min="3854" max="3854" width="15.140625" style="4" customWidth="1"/>
    <col min="3855" max="3855" width="14.85546875" style="4" customWidth="1"/>
    <col min="3856" max="3856" width="14.7109375" style="4" customWidth="1"/>
    <col min="3857" max="4096" width="11.42578125" style="4"/>
    <col min="4097" max="4097" width="8" style="4" customWidth="1"/>
    <col min="4098" max="4098" width="7.85546875" style="4" customWidth="1"/>
    <col min="4099" max="4108" width="7.28515625" style="4" customWidth="1"/>
    <col min="4109" max="4109" width="12.140625" style="4" customWidth="1"/>
    <col min="4110" max="4110" width="15.140625" style="4" customWidth="1"/>
    <col min="4111" max="4111" width="14.85546875" style="4" customWidth="1"/>
    <col min="4112" max="4112" width="14.7109375" style="4" customWidth="1"/>
    <col min="4113" max="4352" width="11.42578125" style="4"/>
    <col min="4353" max="4353" width="8" style="4" customWidth="1"/>
    <col min="4354" max="4354" width="7.85546875" style="4" customWidth="1"/>
    <col min="4355" max="4364" width="7.28515625" style="4" customWidth="1"/>
    <col min="4365" max="4365" width="12.140625" style="4" customWidth="1"/>
    <col min="4366" max="4366" width="15.140625" style="4" customWidth="1"/>
    <col min="4367" max="4367" width="14.85546875" style="4" customWidth="1"/>
    <col min="4368" max="4368" width="14.7109375" style="4" customWidth="1"/>
    <col min="4369" max="4608" width="11.42578125" style="4"/>
    <col min="4609" max="4609" width="8" style="4" customWidth="1"/>
    <col min="4610" max="4610" width="7.85546875" style="4" customWidth="1"/>
    <col min="4611" max="4620" width="7.28515625" style="4" customWidth="1"/>
    <col min="4621" max="4621" width="12.140625" style="4" customWidth="1"/>
    <col min="4622" max="4622" width="15.140625" style="4" customWidth="1"/>
    <col min="4623" max="4623" width="14.85546875" style="4" customWidth="1"/>
    <col min="4624" max="4624" width="14.7109375" style="4" customWidth="1"/>
    <col min="4625" max="4864" width="11.42578125" style="4"/>
    <col min="4865" max="4865" width="8" style="4" customWidth="1"/>
    <col min="4866" max="4866" width="7.85546875" style="4" customWidth="1"/>
    <col min="4867" max="4876" width="7.28515625" style="4" customWidth="1"/>
    <col min="4877" max="4877" width="12.140625" style="4" customWidth="1"/>
    <col min="4878" max="4878" width="15.140625" style="4" customWidth="1"/>
    <col min="4879" max="4879" width="14.85546875" style="4" customWidth="1"/>
    <col min="4880" max="4880" width="14.7109375" style="4" customWidth="1"/>
    <col min="4881" max="5120" width="11.42578125" style="4"/>
    <col min="5121" max="5121" width="8" style="4" customWidth="1"/>
    <col min="5122" max="5122" width="7.85546875" style="4" customWidth="1"/>
    <col min="5123" max="5132" width="7.28515625" style="4" customWidth="1"/>
    <col min="5133" max="5133" width="12.140625" style="4" customWidth="1"/>
    <col min="5134" max="5134" width="15.140625" style="4" customWidth="1"/>
    <col min="5135" max="5135" width="14.85546875" style="4" customWidth="1"/>
    <col min="5136" max="5136" width="14.7109375" style="4" customWidth="1"/>
    <col min="5137" max="5376" width="11.42578125" style="4"/>
    <col min="5377" max="5377" width="8" style="4" customWidth="1"/>
    <col min="5378" max="5378" width="7.85546875" style="4" customWidth="1"/>
    <col min="5379" max="5388" width="7.28515625" style="4" customWidth="1"/>
    <col min="5389" max="5389" width="12.140625" style="4" customWidth="1"/>
    <col min="5390" max="5390" width="15.140625" style="4" customWidth="1"/>
    <col min="5391" max="5391" width="14.85546875" style="4" customWidth="1"/>
    <col min="5392" max="5392" width="14.7109375" style="4" customWidth="1"/>
    <col min="5393" max="5632" width="11.42578125" style="4"/>
    <col min="5633" max="5633" width="8" style="4" customWidth="1"/>
    <col min="5634" max="5634" width="7.85546875" style="4" customWidth="1"/>
    <col min="5635" max="5644" width="7.28515625" style="4" customWidth="1"/>
    <col min="5645" max="5645" width="12.140625" style="4" customWidth="1"/>
    <col min="5646" max="5646" width="15.140625" style="4" customWidth="1"/>
    <col min="5647" max="5647" width="14.85546875" style="4" customWidth="1"/>
    <col min="5648" max="5648" width="14.7109375" style="4" customWidth="1"/>
    <col min="5649" max="5888" width="11.42578125" style="4"/>
    <col min="5889" max="5889" width="8" style="4" customWidth="1"/>
    <col min="5890" max="5890" width="7.85546875" style="4" customWidth="1"/>
    <col min="5891" max="5900" width="7.28515625" style="4" customWidth="1"/>
    <col min="5901" max="5901" width="12.140625" style="4" customWidth="1"/>
    <col min="5902" max="5902" width="15.140625" style="4" customWidth="1"/>
    <col min="5903" max="5903" width="14.85546875" style="4" customWidth="1"/>
    <col min="5904" max="5904" width="14.7109375" style="4" customWidth="1"/>
    <col min="5905" max="6144" width="11.42578125" style="4"/>
    <col min="6145" max="6145" width="8" style="4" customWidth="1"/>
    <col min="6146" max="6146" width="7.85546875" style="4" customWidth="1"/>
    <col min="6147" max="6156" width="7.28515625" style="4" customWidth="1"/>
    <col min="6157" max="6157" width="12.140625" style="4" customWidth="1"/>
    <col min="6158" max="6158" width="15.140625" style="4" customWidth="1"/>
    <col min="6159" max="6159" width="14.85546875" style="4" customWidth="1"/>
    <col min="6160" max="6160" width="14.7109375" style="4" customWidth="1"/>
    <col min="6161" max="6400" width="11.42578125" style="4"/>
    <col min="6401" max="6401" width="8" style="4" customWidth="1"/>
    <col min="6402" max="6402" width="7.85546875" style="4" customWidth="1"/>
    <col min="6403" max="6412" width="7.28515625" style="4" customWidth="1"/>
    <col min="6413" max="6413" width="12.140625" style="4" customWidth="1"/>
    <col min="6414" max="6414" width="15.140625" style="4" customWidth="1"/>
    <col min="6415" max="6415" width="14.85546875" style="4" customWidth="1"/>
    <col min="6416" max="6416" width="14.7109375" style="4" customWidth="1"/>
    <col min="6417" max="6656" width="11.42578125" style="4"/>
    <col min="6657" max="6657" width="8" style="4" customWidth="1"/>
    <col min="6658" max="6658" width="7.85546875" style="4" customWidth="1"/>
    <col min="6659" max="6668" width="7.28515625" style="4" customWidth="1"/>
    <col min="6669" max="6669" width="12.140625" style="4" customWidth="1"/>
    <col min="6670" max="6670" width="15.140625" style="4" customWidth="1"/>
    <col min="6671" max="6671" width="14.85546875" style="4" customWidth="1"/>
    <col min="6672" max="6672" width="14.7109375" style="4" customWidth="1"/>
    <col min="6673" max="6912" width="11.42578125" style="4"/>
    <col min="6913" max="6913" width="8" style="4" customWidth="1"/>
    <col min="6914" max="6914" width="7.85546875" style="4" customWidth="1"/>
    <col min="6915" max="6924" width="7.28515625" style="4" customWidth="1"/>
    <col min="6925" max="6925" width="12.140625" style="4" customWidth="1"/>
    <col min="6926" max="6926" width="15.140625" style="4" customWidth="1"/>
    <col min="6927" max="6927" width="14.85546875" style="4" customWidth="1"/>
    <col min="6928" max="6928" width="14.7109375" style="4" customWidth="1"/>
    <col min="6929" max="7168" width="11.42578125" style="4"/>
    <col min="7169" max="7169" width="8" style="4" customWidth="1"/>
    <col min="7170" max="7170" width="7.85546875" style="4" customWidth="1"/>
    <col min="7171" max="7180" width="7.28515625" style="4" customWidth="1"/>
    <col min="7181" max="7181" width="12.140625" style="4" customWidth="1"/>
    <col min="7182" max="7182" width="15.140625" style="4" customWidth="1"/>
    <col min="7183" max="7183" width="14.85546875" style="4" customWidth="1"/>
    <col min="7184" max="7184" width="14.7109375" style="4" customWidth="1"/>
    <col min="7185" max="7424" width="11.42578125" style="4"/>
    <col min="7425" max="7425" width="8" style="4" customWidth="1"/>
    <col min="7426" max="7426" width="7.85546875" style="4" customWidth="1"/>
    <col min="7427" max="7436" width="7.28515625" style="4" customWidth="1"/>
    <col min="7437" max="7437" width="12.140625" style="4" customWidth="1"/>
    <col min="7438" max="7438" width="15.140625" style="4" customWidth="1"/>
    <col min="7439" max="7439" width="14.85546875" style="4" customWidth="1"/>
    <col min="7440" max="7440" width="14.7109375" style="4" customWidth="1"/>
    <col min="7441" max="7680" width="11.42578125" style="4"/>
    <col min="7681" max="7681" width="8" style="4" customWidth="1"/>
    <col min="7682" max="7682" width="7.85546875" style="4" customWidth="1"/>
    <col min="7683" max="7692" width="7.28515625" style="4" customWidth="1"/>
    <col min="7693" max="7693" width="12.140625" style="4" customWidth="1"/>
    <col min="7694" max="7694" width="15.140625" style="4" customWidth="1"/>
    <col min="7695" max="7695" width="14.85546875" style="4" customWidth="1"/>
    <col min="7696" max="7696" width="14.7109375" style="4" customWidth="1"/>
    <col min="7697" max="7936" width="11.42578125" style="4"/>
    <col min="7937" max="7937" width="8" style="4" customWidth="1"/>
    <col min="7938" max="7938" width="7.85546875" style="4" customWidth="1"/>
    <col min="7939" max="7948" width="7.28515625" style="4" customWidth="1"/>
    <col min="7949" max="7949" width="12.140625" style="4" customWidth="1"/>
    <col min="7950" max="7950" width="15.140625" style="4" customWidth="1"/>
    <col min="7951" max="7951" width="14.85546875" style="4" customWidth="1"/>
    <col min="7952" max="7952" width="14.7109375" style="4" customWidth="1"/>
    <col min="7953" max="8192" width="11.42578125" style="4"/>
    <col min="8193" max="8193" width="8" style="4" customWidth="1"/>
    <col min="8194" max="8194" width="7.85546875" style="4" customWidth="1"/>
    <col min="8195" max="8204" width="7.28515625" style="4" customWidth="1"/>
    <col min="8205" max="8205" width="12.140625" style="4" customWidth="1"/>
    <col min="8206" max="8206" width="15.140625" style="4" customWidth="1"/>
    <col min="8207" max="8207" width="14.85546875" style="4" customWidth="1"/>
    <col min="8208" max="8208" width="14.7109375" style="4" customWidth="1"/>
    <col min="8209" max="8448" width="11.42578125" style="4"/>
    <col min="8449" max="8449" width="8" style="4" customWidth="1"/>
    <col min="8450" max="8450" width="7.85546875" style="4" customWidth="1"/>
    <col min="8451" max="8460" width="7.28515625" style="4" customWidth="1"/>
    <col min="8461" max="8461" width="12.140625" style="4" customWidth="1"/>
    <col min="8462" max="8462" width="15.140625" style="4" customWidth="1"/>
    <col min="8463" max="8463" width="14.85546875" style="4" customWidth="1"/>
    <col min="8464" max="8464" width="14.7109375" style="4" customWidth="1"/>
    <col min="8465" max="8704" width="11.42578125" style="4"/>
    <col min="8705" max="8705" width="8" style="4" customWidth="1"/>
    <col min="8706" max="8706" width="7.85546875" style="4" customWidth="1"/>
    <col min="8707" max="8716" width="7.28515625" style="4" customWidth="1"/>
    <col min="8717" max="8717" width="12.140625" style="4" customWidth="1"/>
    <col min="8718" max="8718" width="15.140625" style="4" customWidth="1"/>
    <col min="8719" max="8719" width="14.85546875" style="4" customWidth="1"/>
    <col min="8720" max="8720" width="14.7109375" style="4" customWidth="1"/>
    <col min="8721" max="8960" width="11.42578125" style="4"/>
    <col min="8961" max="8961" width="8" style="4" customWidth="1"/>
    <col min="8962" max="8962" width="7.85546875" style="4" customWidth="1"/>
    <col min="8963" max="8972" width="7.28515625" style="4" customWidth="1"/>
    <col min="8973" max="8973" width="12.140625" style="4" customWidth="1"/>
    <col min="8974" max="8974" width="15.140625" style="4" customWidth="1"/>
    <col min="8975" max="8975" width="14.85546875" style="4" customWidth="1"/>
    <col min="8976" max="8976" width="14.7109375" style="4" customWidth="1"/>
    <col min="8977" max="9216" width="11.42578125" style="4"/>
    <col min="9217" max="9217" width="8" style="4" customWidth="1"/>
    <col min="9218" max="9218" width="7.85546875" style="4" customWidth="1"/>
    <col min="9219" max="9228" width="7.28515625" style="4" customWidth="1"/>
    <col min="9229" max="9229" width="12.140625" style="4" customWidth="1"/>
    <col min="9230" max="9230" width="15.140625" style="4" customWidth="1"/>
    <col min="9231" max="9231" width="14.85546875" style="4" customWidth="1"/>
    <col min="9232" max="9232" width="14.7109375" style="4" customWidth="1"/>
    <col min="9233" max="9472" width="11.42578125" style="4"/>
    <col min="9473" max="9473" width="8" style="4" customWidth="1"/>
    <col min="9474" max="9474" width="7.85546875" style="4" customWidth="1"/>
    <col min="9475" max="9484" width="7.28515625" style="4" customWidth="1"/>
    <col min="9485" max="9485" width="12.140625" style="4" customWidth="1"/>
    <col min="9486" max="9486" width="15.140625" style="4" customWidth="1"/>
    <col min="9487" max="9487" width="14.85546875" style="4" customWidth="1"/>
    <col min="9488" max="9488" width="14.7109375" style="4" customWidth="1"/>
    <col min="9489" max="9728" width="11.42578125" style="4"/>
    <col min="9729" max="9729" width="8" style="4" customWidth="1"/>
    <col min="9730" max="9730" width="7.85546875" style="4" customWidth="1"/>
    <col min="9731" max="9740" width="7.28515625" style="4" customWidth="1"/>
    <col min="9741" max="9741" width="12.140625" style="4" customWidth="1"/>
    <col min="9742" max="9742" width="15.140625" style="4" customWidth="1"/>
    <col min="9743" max="9743" width="14.85546875" style="4" customWidth="1"/>
    <col min="9744" max="9744" width="14.7109375" style="4" customWidth="1"/>
    <col min="9745" max="9984" width="11.42578125" style="4"/>
    <col min="9985" max="9985" width="8" style="4" customWidth="1"/>
    <col min="9986" max="9986" width="7.85546875" style="4" customWidth="1"/>
    <col min="9987" max="9996" width="7.28515625" style="4" customWidth="1"/>
    <col min="9997" max="9997" width="12.140625" style="4" customWidth="1"/>
    <col min="9998" max="9998" width="15.140625" style="4" customWidth="1"/>
    <col min="9999" max="9999" width="14.85546875" style="4" customWidth="1"/>
    <col min="10000" max="10000" width="14.7109375" style="4" customWidth="1"/>
    <col min="10001" max="10240" width="11.42578125" style="4"/>
    <col min="10241" max="10241" width="8" style="4" customWidth="1"/>
    <col min="10242" max="10242" width="7.85546875" style="4" customWidth="1"/>
    <col min="10243" max="10252" width="7.28515625" style="4" customWidth="1"/>
    <col min="10253" max="10253" width="12.140625" style="4" customWidth="1"/>
    <col min="10254" max="10254" width="15.140625" style="4" customWidth="1"/>
    <col min="10255" max="10255" width="14.85546875" style="4" customWidth="1"/>
    <col min="10256" max="10256" width="14.7109375" style="4" customWidth="1"/>
    <col min="10257" max="10496" width="11.42578125" style="4"/>
    <col min="10497" max="10497" width="8" style="4" customWidth="1"/>
    <col min="10498" max="10498" width="7.85546875" style="4" customWidth="1"/>
    <col min="10499" max="10508" width="7.28515625" style="4" customWidth="1"/>
    <col min="10509" max="10509" width="12.140625" style="4" customWidth="1"/>
    <col min="10510" max="10510" width="15.140625" style="4" customWidth="1"/>
    <col min="10511" max="10511" width="14.85546875" style="4" customWidth="1"/>
    <col min="10512" max="10512" width="14.7109375" style="4" customWidth="1"/>
    <col min="10513" max="10752" width="11.42578125" style="4"/>
    <col min="10753" max="10753" width="8" style="4" customWidth="1"/>
    <col min="10754" max="10754" width="7.85546875" style="4" customWidth="1"/>
    <col min="10755" max="10764" width="7.28515625" style="4" customWidth="1"/>
    <col min="10765" max="10765" width="12.140625" style="4" customWidth="1"/>
    <col min="10766" max="10766" width="15.140625" style="4" customWidth="1"/>
    <col min="10767" max="10767" width="14.85546875" style="4" customWidth="1"/>
    <col min="10768" max="10768" width="14.7109375" style="4" customWidth="1"/>
    <col min="10769" max="11008" width="11.42578125" style="4"/>
    <col min="11009" max="11009" width="8" style="4" customWidth="1"/>
    <col min="11010" max="11010" width="7.85546875" style="4" customWidth="1"/>
    <col min="11011" max="11020" width="7.28515625" style="4" customWidth="1"/>
    <col min="11021" max="11021" width="12.140625" style="4" customWidth="1"/>
    <col min="11022" max="11022" width="15.140625" style="4" customWidth="1"/>
    <col min="11023" max="11023" width="14.85546875" style="4" customWidth="1"/>
    <col min="11024" max="11024" width="14.7109375" style="4" customWidth="1"/>
    <col min="11025" max="11264" width="11.42578125" style="4"/>
    <col min="11265" max="11265" width="8" style="4" customWidth="1"/>
    <col min="11266" max="11266" width="7.85546875" style="4" customWidth="1"/>
    <col min="11267" max="11276" width="7.28515625" style="4" customWidth="1"/>
    <col min="11277" max="11277" width="12.140625" style="4" customWidth="1"/>
    <col min="11278" max="11278" width="15.140625" style="4" customWidth="1"/>
    <col min="11279" max="11279" width="14.85546875" style="4" customWidth="1"/>
    <col min="11280" max="11280" width="14.7109375" style="4" customWidth="1"/>
    <col min="11281" max="11520" width="11.42578125" style="4"/>
    <col min="11521" max="11521" width="8" style="4" customWidth="1"/>
    <col min="11522" max="11522" width="7.85546875" style="4" customWidth="1"/>
    <col min="11523" max="11532" width="7.28515625" style="4" customWidth="1"/>
    <col min="11533" max="11533" width="12.140625" style="4" customWidth="1"/>
    <col min="11534" max="11534" width="15.140625" style="4" customWidth="1"/>
    <col min="11535" max="11535" width="14.85546875" style="4" customWidth="1"/>
    <col min="11536" max="11536" width="14.7109375" style="4" customWidth="1"/>
    <col min="11537" max="11776" width="11.42578125" style="4"/>
    <col min="11777" max="11777" width="8" style="4" customWidth="1"/>
    <col min="11778" max="11778" width="7.85546875" style="4" customWidth="1"/>
    <col min="11779" max="11788" width="7.28515625" style="4" customWidth="1"/>
    <col min="11789" max="11789" width="12.140625" style="4" customWidth="1"/>
    <col min="11790" max="11790" width="15.140625" style="4" customWidth="1"/>
    <col min="11791" max="11791" width="14.85546875" style="4" customWidth="1"/>
    <col min="11792" max="11792" width="14.7109375" style="4" customWidth="1"/>
    <col min="11793" max="12032" width="11.42578125" style="4"/>
    <col min="12033" max="12033" width="8" style="4" customWidth="1"/>
    <col min="12034" max="12034" width="7.85546875" style="4" customWidth="1"/>
    <col min="12035" max="12044" width="7.28515625" style="4" customWidth="1"/>
    <col min="12045" max="12045" width="12.140625" style="4" customWidth="1"/>
    <col min="12046" max="12046" width="15.140625" style="4" customWidth="1"/>
    <col min="12047" max="12047" width="14.85546875" style="4" customWidth="1"/>
    <col min="12048" max="12048" width="14.7109375" style="4" customWidth="1"/>
    <col min="12049" max="12288" width="11.42578125" style="4"/>
    <col min="12289" max="12289" width="8" style="4" customWidth="1"/>
    <col min="12290" max="12290" width="7.85546875" style="4" customWidth="1"/>
    <col min="12291" max="12300" width="7.28515625" style="4" customWidth="1"/>
    <col min="12301" max="12301" width="12.140625" style="4" customWidth="1"/>
    <col min="12302" max="12302" width="15.140625" style="4" customWidth="1"/>
    <col min="12303" max="12303" width="14.85546875" style="4" customWidth="1"/>
    <col min="12304" max="12304" width="14.7109375" style="4" customWidth="1"/>
    <col min="12305" max="12544" width="11.42578125" style="4"/>
    <col min="12545" max="12545" width="8" style="4" customWidth="1"/>
    <col min="12546" max="12546" width="7.85546875" style="4" customWidth="1"/>
    <col min="12547" max="12556" width="7.28515625" style="4" customWidth="1"/>
    <col min="12557" max="12557" width="12.140625" style="4" customWidth="1"/>
    <col min="12558" max="12558" width="15.140625" style="4" customWidth="1"/>
    <col min="12559" max="12559" width="14.85546875" style="4" customWidth="1"/>
    <col min="12560" max="12560" width="14.7109375" style="4" customWidth="1"/>
    <col min="12561" max="12800" width="11.42578125" style="4"/>
    <col min="12801" max="12801" width="8" style="4" customWidth="1"/>
    <col min="12802" max="12802" width="7.85546875" style="4" customWidth="1"/>
    <col min="12803" max="12812" width="7.28515625" style="4" customWidth="1"/>
    <col min="12813" max="12813" width="12.140625" style="4" customWidth="1"/>
    <col min="12814" max="12814" width="15.140625" style="4" customWidth="1"/>
    <col min="12815" max="12815" width="14.85546875" style="4" customWidth="1"/>
    <col min="12816" max="12816" width="14.7109375" style="4" customWidth="1"/>
    <col min="12817" max="13056" width="11.42578125" style="4"/>
    <col min="13057" max="13057" width="8" style="4" customWidth="1"/>
    <col min="13058" max="13058" width="7.85546875" style="4" customWidth="1"/>
    <col min="13059" max="13068" width="7.28515625" style="4" customWidth="1"/>
    <col min="13069" max="13069" width="12.140625" style="4" customWidth="1"/>
    <col min="13070" max="13070" width="15.140625" style="4" customWidth="1"/>
    <col min="13071" max="13071" width="14.85546875" style="4" customWidth="1"/>
    <col min="13072" max="13072" width="14.7109375" style="4" customWidth="1"/>
    <col min="13073" max="13312" width="11.42578125" style="4"/>
    <col min="13313" max="13313" width="8" style="4" customWidth="1"/>
    <col min="13314" max="13314" width="7.85546875" style="4" customWidth="1"/>
    <col min="13315" max="13324" width="7.28515625" style="4" customWidth="1"/>
    <col min="13325" max="13325" width="12.140625" style="4" customWidth="1"/>
    <col min="13326" max="13326" width="15.140625" style="4" customWidth="1"/>
    <col min="13327" max="13327" width="14.85546875" style="4" customWidth="1"/>
    <col min="13328" max="13328" width="14.7109375" style="4" customWidth="1"/>
    <col min="13329" max="13568" width="11.42578125" style="4"/>
    <col min="13569" max="13569" width="8" style="4" customWidth="1"/>
    <col min="13570" max="13570" width="7.85546875" style="4" customWidth="1"/>
    <col min="13571" max="13580" width="7.28515625" style="4" customWidth="1"/>
    <col min="13581" max="13581" width="12.140625" style="4" customWidth="1"/>
    <col min="13582" max="13582" width="15.140625" style="4" customWidth="1"/>
    <col min="13583" max="13583" width="14.85546875" style="4" customWidth="1"/>
    <col min="13584" max="13584" width="14.7109375" style="4" customWidth="1"/>
    <col min="13585" max="13824" width="11.42578125" style="4"/>
    <col min="13825" max="13825" width="8" style="4" customWidth="1"/>
    <col min="13826" max="13826" width="7.85546875" style="4" customWidth="1"/>
    <col min="13827" max="13836" width="7.28515625" style="4" customWidth="1"/>
    <col min="13837" max="13837" width="12.140625" style="4" customWidth="1"/>
    <col min="13838" max="13838" width="15.140625" style="4" customWidth="1"/>
    <col min="13839" max="13839" width="14.85546875" style="4" customWidth="1"/>
    <col min="13840" max="13840" width="14.7109375" style="4" customWidth="1"/>
    <col min="13841" max="14080" width="11.42578125" style="4"/>
    <col min="14081" max="14081" width="8" style="4" customWidth="1"/>
    <col min="14082" max="14082" width="7.85546875" style="4" customWidth="1"/>
    <col min="14083" max="14092" width="7.28515625" style="4" customWidth="1"/>
    <col min="14093" max="14093" width="12.140625" style="4" customWidth="1"/>
    <col min="14094" max="14094" width="15.140625" style="4" customWidth="1"/>
    <col min="14095" max="14095" width="14.85546875" style="4" customWidth="1"/>
    <col min="14096" max="14096" width="14.7109375" style="4" customWidth="1"/>
    <col min="14097" max="14336" width="11.42578125" style="4"/>
    <col min="14337" max="14337" width="8" style="4" customWidth="1"/>
    <col min="14338" max="14338" width="7.85546875" style="4" customWidth="1"/>
    <col min="14339" max="14348" width="7.28515625" style="4" customWidth="1"/>
    <col min="14349" max="14349" width="12.140625" style="4" customWidth="1"/>
    <col min="14350" max="14350" width="15.140625" style="4" customWidth="1"/>
    <col min="14351" max="14351" width="14.85546875" style="4" customWidth="1"/>
    <col min="14352" max="14352" width="14.7109375" style="4" customWidth="1"/>
    <col min="14353" max="14592" width="11.42578125" style="4"/>
    <col min="14593" max="14593" width="8" style="4" customWidth="1"/>
    <col min="14594" max="14594" width="7.85546875" style="4" customWidth="1"/>
    <col min="14595" max="14604" width="7.28515625" style="4" customWidth="1"/>
    <col min="14605" max="14605" width="12.140625" style="4" customWidth="1"/>
    <col min="14606" max="14606" width="15.140625" style="4" customWidth="1"/>
    <col min="14607" max="14607" width="14.85546875" style="4" customWidth="1"/>
    <col min="14608" max="14608" width="14.7109375" style="4" customWidth="1"/>
    <col min="14609" max="14848" width="11.42578125" style="4"/>
    <col min="14849" max="14849" width="8" style="4" customWidth="1"/>
    <col min="14850" max="14850" width="7.85546875" style="4" customWidth="1"/>
    <col min="14851" max="14860" width="7.28515625" style="4" customWidth="1"/>
    <col min="14861" max="14861" width="12.140625" style="4" customWidth="1"/>
    <col min="14862" max="14862" width="15.140625" style="4" customWidth="1"/>
    <col min="14863" max="14863" width="14.85546875" style="4" customWidth="1"/>
    <col min="14864" max="14864" width="14.7109375" style="4" customWidth="1"/>
    <col min="14865" max="15104" width="11.42578125" style="4"/>
    <col min="15105" max="15105" width="8" style="4" customWidth="1"/>
    <col min="15106" max="15106" width="7.85546875" style="4" customWidth="1"/>
    <col min="15107" max="15116" width="7.28515625" style="4" customWidth="1"/>
    <col min="15117" max="15117" width="12.140625" style="4" customWidth="1"/>
    <col min="15118" max="15118" width="15.140625" style="4" customWidth="1"/>
    <col min="15119" max="15119" width="14.85546875" style="4" customWidth="1"/>
    <col min="15120" max="15120" width="14.7109375" style="4" customWidth="1"/>
    <col min="15121" max="15360" width="11.42578125" style="4"/>
    <col min="15361" max="15361" width="8" style="4" customWidth="1"/>
    <col min="15362" max="15362" width="7.85546875" style="4" customWidth="1"/>
    <col min="15363" max="15372" width="7.28515625" style="4" customWidth="1"/>
    <col min="15373" max="15373" width="12.140625" style="4" customWidth="1"/>
    <col min="15374" max="15374" width="15.140625" style="4" customWidth="1"/>
    <col min="15375" max="15375" width="14.85546875" style="4" customWidth="1"/>
    <col min="15376" max="15376" width="14.7109375" style="4" customWidth="1"/>
    <col min="15377" max="15616" width="11.42578125" style="4"/>
    <col min="15617" max="15617" width="8" style="4" customWidth="1"/>
    <col min="15618" max="15618" width="7.85546875" style="4" customWidth="1"/>
    <col min="15619" max="15628" width="7.28515625" style="4" customWidth="1"/>
    <col min="15629" max="15629" width="12.140625" style="4" customWidth="1"/>
    <col min="15630" max="15630" width="15.140625" style="4" customWidth="1"/>
    <col min="15631" max="15631" width="14.85546875" style="4" customWidth="1"/>
    <col min="15632" max="15632" width="14.7109375" style="4" customWidth="1"/>
    <col min="15633" max="15872" width="11.42578125" style="4"/>
    <col min="15873" max="15873" width="8" style="4" customWidth="1"/>
    <col min="15874" max="15874" width="7.85546875" style="4" customWidth="1"/>
    <col min="15875" max="15884" width="7.28515625" style="4" customWidth="1"/>
    <col min="15885" max="15885" width="12.140625" style="4" customWidth="1"/>
    <col min="15886" max="15886" width="15.140625" style="4" customWidth="1"/>
    <col min="15887" max="15887" width="14.85546875" style="4" customWidth="1"/>
    <col min="15888" max="15888" width="14.7109375" style="4" customWidth="1"/>
    <col min="15889" max="16128" width="11.42578125" style="4"/>
    <col min="16129" max="16129" width="8" style="4" customWidth="1"/>
    <col min="16130" max="16130" width="7.85546875" style="4" customWidth="1"/>
    <col min="16131" max="16140" width="7.28515625" style="4" customWidth="1"/>
    <col min="16141" max="16141" width="12.140625" style="4" customWidth="1"/>
    <col min="16142" max="16142" width="15.140625" style="4" customWidth="1"/>
    <col min="16143" max="16143" width="14.85546875" style="4" customWidth="1"/>
    <col min="16144" max="16144" width="14.7109375" style="4" customWidth="1"/>
    <col min="16145" max="16384" width="11.42578125" style="4"/>
  </cols>
  <sheetData>
    <row r="1" spans="1:16" ht="17.100000000000001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"/>
    </row>
    <row r="2" spans="1:16" ht="17.100000000000001" customHeight="1">
      <c r="A2" s="1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3"/>
    </row>
    <row r="3" spans="1:16" ht="17.100000000000001" customHeight="1">
      <c r="A3" s="5" t="s">
        <v>445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7"/>
    </row>
    <row r="4" spans="1:16" ht="4.5" customHeight="1">
      <c r="A4" s="8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10"/>
      <c r="P4" s="11"/>
    </row>
    <row r="5" spans="1:16" ht="3" customHeight="1"/>
    <row r="6" spans="1:16">
      <c r="A6" s="14" t="s">
        <v>3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6" t="s">
        <v>4</v>
      </c>
      <c r="P6" s="17" t="s">
        <v>5</v>
      </c>
    </row>
    <row r="7" spans="1:16" ht="2.25" customHeight="1"/>
    <row r="8" spans="1:16">
      <c r="A8" s="18"/>
      <c r="B8" s="19" t="s">
        <v>6</v>
      </c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1"/>
      <c r="P8" s="22"/>
    </row>
    <row r="9" spans="1:16">
      <c r="A9" s="23" t="s">
        <v>7</v>
      </c>
      <c r="B9" s="24" t="s">
        <v>8</v>
      </c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6">
        <f>O10+O21+O28+O32+O40+O47+O58+O68</f>
        <v>6005596.7499999991</v>
      </c>
      <c r="P9" s="26">
        <f>P10+P21+P28+P32+P40+P47+P58+P68</f>
        <v>4817795.26</v>
      </c>
    </row>
    <row r="10" spans="1:16">
      <c r="A10" s="23" t="s">
        <v>9</v>
      </c>
      <c r="B10" s="24" t="s">
        <v>10</v>
      </c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6">
        <f>SUM(O11:O19)</f>
        <v>1674362.82</v>
      </c>
      <c r="P10" s="26">
        <f>SUM(P11:P19)</f>
        <v>2241749.77</v>
      </c>
    </row>
    <row r="11" spans="1:16">
      <c r="A11" s="27" t="s">
        <v>11</v>
      </c>
      <c r="B11" s="28" t="s">
        <v>12</v>
      </c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9">
        <v>9339.3799999999992</v>
      </c>
      <c r="P11" s="30">
        <v>0</v>
      </c>
    </row>
    <row r="12" spans="1:16">
      <c r="A12" s="27" t="s">
        <v>13</v>
      </c>
      <c r="B12" s="28" t="s">
        <v>14</v>
      </c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9">
        <v>1655944.61</v>
      </c>
      <c r="P12" s="30">
        <v>2212989.6</v>
      </c>
    </row>
    <row r="13" spans="1:16">
      <c r="A13" s="27" t="s">
        <v>15</v>
      </c>
      <c r="B13" s="28" t="s">
        <v>16</v>
      </c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9">
        <v>0</v>
      </c>
      <c r="P13" s="30">
        <v>0</v>
      </c>
    </row>
    <row r="14" spans="1:16">
      <c r="A14" s="27" t="s">
        <v>17</v>
      </c>
      <c r="B14" s="28" t="s">
        <v>18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9">
        <v>0</v>
      </c>
      <c r="P14" s="30">
        <v>0</v>
      </c>
    </row>
    <row r="15" spans="1:16">
      <c r="A15" s="27" t="s">
        <v>19</v>
      </c>
      <c r="B15" s="28" t="s">
        <v>20</v>
      </c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9">
        <v>0</v>
      </c>
      <c r="P15" s="30">
        <v>0</v>
      </c>
    </row>
    <row r="16" spans="1:16">
      <c r="A16" s="27" t="s">
        <v>21</v>
      </c>
      <c r="B16" s="28" t="s">
        <v>22</v>
      </c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9">
        <v>0</v>
      </c>
      <c r="P16" s="30">
        <v>0</v>
      </c>
    </row>
    <row r="17" spans="1:16">
      <c r="A17" s="27" t="s">
        <v>23</v>
      </c>
      <c r="B17" s="28" t="s">
        <v>24</v>
      </c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9">
        <v>9078.83</v>
      </c>
      <c r="P17" s="30">
        <v>28760.17</v>
      </c>
    </row>
    <row r="18" spans="1:16">
      <c r="A18" s="31">
        <v>4118</v>
      </c>
      <c r="B18" s="32" t="s">
        <v>25</v>
      </c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9">
        <v>0</v>
      </c>
      <c r="P18" s="30">
        <v>0</v>
      </c>
    </row>
    <row r="19" spans="1:16">
      <c r="A19" s="27" t="s">
        <v>26</v>
      </c>
      <c r="B19" s="28" t="s">
        <v>27</v>
      </c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9">
        <v>0</v>
      </c>
      <c r="P19" s="30">
        <v>0</v>
      </c>
    </row>
    <row r="20" spans="1:16">
      <c r="A20" s="27"/>
      <c r="B20" s="28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9"/>
      <c r="P20" s="30"/>
    </row>
    <row r="21" spans="1:16">
      <c r="A21" s="23" t="s">
        <v>28</v>
      </c>
      <c r="B21" s="24" t="s">
        <v>29</v>
      </c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6">
        <f>SUM(O22:O26)</f>
        <v>0</v>
      </c>
      <c r="P21" s="26">
        <f>SUM(P22:P26)</f>
        <v>0</v>
      </c>
    </row>
    <row r="22" spans="1:16">
      <c r="A22" s="27" t="s">
        <v>30</v>
      </c>
      <c r="B22" s="28" t="s">
        <v>31</v>
      </c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9">
        <v>0</v>
      </c>
      <c r="P22" s="30">
        <v>0</v>
      </c>
    </row>
    <row r="23" spans="1:16">
      <c r="A23" s="27" t="s">
        <v>32</v>
      </c>
      <c r="B23" s="28" t="s">
        <v>33</v>
      </c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9">
        <v>0</v>
      </c>
      <c r="P23" s="30">
        <v>0</v>
      </c>
    </row>
    <row r="24" spans="1:16">
      <c r="A24" s="27" t="s">
        <v>34</v>
      </c>
      <c r="B24" s="28" t="s">
        <v>35</v>
      </c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9">
        <v>0</v>
      </c>
      <c r="P24" s="30">
        <v>0</v>
      </c>
    </row>
    <row r="25" spans="1:16">
      <c r="A25" s="27" t="s">
        <v>36</v>
      </c>
      <c r="B25" s="28" t="s">
        <v>37</v>
      </c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9">
        <v>0</v>
      </c>
      <c r="P25" s="30">
        <v>0</v>
      </c>
    </row>
    <row r="26" spans="1:16">
      <c r="A26" s="27" t="s">
        <v>38</v>
      </c>
      <c r="B26" s="28" t="s">
        <v>39</v>
      </c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9">
        <v>0</v>
      </c>
      <c r="P26" s="30">
        <v>0</v>
      </c>
    </row>
    <row r="27" spans="1:16">
      <c r="A27" s="27"/>
      <c r="B27" s="28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9"/>
      <c r="P27" s="30"/>
    </row>
    <row r="28" spans="1:16">
      <c r="A28" s="23" t="s">
        <v>40</v>
      </c>
      <c r="B28" s="24" t="s">
        <v>41</v>
      </c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6">
        <f>SUM(O29:O30)</f>
        <v>0</v>
      </c>
      <c r="P28" s="26">
        <f>SUM(P29:P30)</f>
        <v>0</v>
      </c>
    </row>
    <row r="29" spans="1:16">
      <c r="A29" s="27" t="s">
        <v>42</v>
      </c>
      <c r="B29" s="28" t="s">
        <v>43</v>
      </c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9">
        <v>0</v>
      </c>
      <c r="P29" s="30">
        <v>0</v>
      </c>
    </row>
    <row r="30" spans="1:16">
      <c r="A30" s="31">
        <v>4132</v>
      </c>
      <c r="B30" s="32" t="s">
        <v>44</v>
      </c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9">
        <v>0</v>
      </c>
      <c r="P30" s="30">
        <v>0</v>
      </c>
    </row>
    <row r="31" spans="1:16">
      <c r="A31" s="27"/>
      <c r="B31" s="28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9"/>
      <c r="P31" s="30"/>
    </row>
    <row r="32" spans="1:16">
      <c r="A32" s="23" t="s">
        <v>45</v>
      </c>
      <c r="B32" s="24" t="s">
        <v>46</v>
      </c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6">
        <f>SUM(O33:O38)</f>
        <v>3988299.3699999996</v>
      </c>
      <c r="P32" s="26">
        <f>SUM(P33:P38)</f>
        <v>2392897.7200000002</v>
      </c>
    </row>
    <row r="33" spans="1:16">
      <c r="A33" s="27" t="s">
        <v>47</v>
      </c>
      <c r="B33" s="28" t="s">
        <v>48</v>
      </c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9">
        <v>212621.92</v>
      </c>
      <c r="P33" s="30">
        <v>157820.18</v>
      </c>
    </row>
    <row r="34" spans="1:16">
      <c r="A34" s="27" t="s">
        <v>49</v>
      </c>
      <c r="B34" s="28" t="s">
        <v>50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9">
        <v>0</v>
      </c>
      <c r="P34" s="30">
        <v>0</v>
      </c>
    </row>
    <row r="35" spans="1:16">
      <c r="A35" s="27" t="s">
        <v>51</v>
      </c>
      <c r="B35" s="28" t="s">
        <v>52</v>
      </c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9">
        <v>2760033.98</v>
      </c>
      <c r="P35" s="30">
        <v>2076669.92</v>
      </c>
    </row>
    <row r="36" spans="1:16">
      <c r="A36" s="27" t="s">
        <v>53</v>
      </c>
      <c r="B36" s="28" t="s">
        <v>54</v>
      </c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9">
        <v>15833.82</v>
      </c>
      <c r="P36" s="30">
        <v>16071.94</v>
      </c>
    </row>
    <row r="37" spans="1:16">
      <c r="A37" s="31">
        <v>4145</v>
      </c>
      <c r="B37" s="32" t="s">
        <v>55</v>
      </c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9">
        <v>0</v>
      </c>
      <c r="P37" s="30">
        <v>0</v>
      </c>
    </row>
    <row r="38" spans="1:16">
      <c r="A38" s="27" t="s">
        <v>56</v>
      </c>
      <c r="B38" s="28" t="s">
        <v>57</v>
      </c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9">
        <v>999809.65</v>
      </c>
      <c r="P38" s="30">
        <v>142335.67999999999</v>
      </c>
    </row>
    <row r="39" spans="1:16">
      <c r="A39" s="27"/>
      <c r="B39" s="28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9"/>
      <c r="P39" s="30"/>
    </row>
    <row r="40" spans="1:16">
      <c r="A40" s="23" t="s">
        <v>58</v>
      </c>
      <c r="B40" s="24" t="s">
        <v>59</v>
      </c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6">
        <f>SUM(O41:O45)</f>
        <v>251214.02</v>
      </c>
      <c r="P40" s="26">
        <f>SUM(P41:P45)</f>
        <v>174747.77</v>
      </c>
    </row>
    <row r="41" spans="1:16">
      <c r="A41" s="27" t="s">
        <v>60</v>
      </c>
      <c r="B41" s="28" t="s">
        <v>59</v>
      </c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9">
        <v>251214.02</v>
      </c>
      <c r="P41" s="30">
        <v>0</v>
      </c>
    </row>
    <row r="42" spans="1:16">
      <c r="A42" s="27" t="s">
        <v>61</v>
      </c>
      <c r="B42" s="28" t="s">
        <v>62</v>
      </c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9">
        <v>0</v>
      </c>
      <c r="P42" s="30">
        <v>0</v>
      </c>
    </row>
    <row r="43" spans="1:16">
      <c r="A43" s="27" t="s">
        <v>63</v>
      </c>
      <c r="B43" s="28" t="s">
        <v>64</v>
      </c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9">
        <v>0</v>
      </c>
      <c r="P43" s="30">
        <v>0</v>
      </c>
    </row>
    <row r="44" spans="1:16">
      <c r="A44" s="31">
        <v>4154</v>
      </c>
      <c r="B44" s="32" t="s">
        <v>65</v>
      </c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9">
        <v>0</v>
      </c>
      <c r="P44" s="30">
        <v>0</v>
      </c>
    </row>
    <row r="45" spans="1:16">
      <c r="A45" s="27" t="s">
        <v>66</v>
      </c>
      <c r="B45" s="28" t="s">
        <v>67</v>
      </c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9">
        <v>0</v>
      </c>
      <c r="P45" s="30">
        <v>174747.77</v>
      </c>
    </row>
    <row r="46" spans="1:16">
      <c r="A46" s="27"/>
      <c r="B46" s="28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9"/>
      <c r="P46" s="30"/>
    </row>
    <row r="47" spans="1:16">
      <c r="A47" s="23" t="s">
        <v>68</v>
      </c>
      <c r="B47" s="24" t="s">
        <v>69</v>
      </c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6">
        <f>SUM(O48:O56)</f>
        <v>91720.54</v>
      </c>
      <c r="P47" s="26">
        <f>SUM(P48:P56)</f>
        <v>8400</v>
      </c>
    </row>
    <row r="48" spans="1:16">
      <c r="A48" s="27" t="s">
        <v>70</v>
      </c>
      <c r="B48" s="28" t="s">
        <v>71</v>
      </c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9">
        <v>0</v>
      </c>
      <c r="P48" s="30">
        <v>0</v>
      </c>
    </row>
    <row r="49" spans="1:16">
      <c r="A49" s="27" t="s">
        <v>72</v>
      </c>
      <c r="B49" s="28" t="s">
        <v>73</v>
      </c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9">
        <v>14400</v>
      </c>
      <c r="P49" s="30">
        <v>3400</v>
      </c>
    </row>
    <row r="50" spans="1:16">
      <c r="A50" s="27" t="s">
        <v>74</v>
      </c>
      <c r="B50" s="28" t="s">
        <v>75</v>
      </c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9">
        <v>0</v>
      </c>
      <c r="P50" s="30">
        <v>0</v>
      </c>
    </row>
    <row r="51" spans="1:16">
      <c r="A51" s="27" t="s">
        <v>76</v>
      </c>
      <c r="B51" s="28" t="s">
        <v>77</v>
      </c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9">
        <v>0</v>
      </c>
      <c r="P51" s="30">
        <v>0</v>
      </c>
    </row>
    <row r="52" spans="1:16">
      <c r="A52" s="27" t="s">
        <v>78</v>
      </c>
      <c r="B52" s="28" t="s">
        <v>79</v>
      </c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9">
        <v>77320.539999999994</v>
      </c>
      <c r="P52" s="30">
        <v>0</v>
      </c>
    </row>
    <row r="53" spans="1:16">
      <c r="A53" s="27" t="s">
        <v>80</v>
      </c>
      <c r="B53" s="28" t="s">
        <v>81</v>
      </c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9">
        <v>0</v>
      </c>
      <c r="P53" s="30">
        <v>0</v>
      </c>
    </row>
    <row r="54" spans="1:16">
      <c r="A54" s="27" t="s">
        <v>82</v>
      </c>
      <c r="B54" s="28" t="s">
        <v>83</v>
      </c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9">
        <v>0</v>
      </c>
      <c r="P54" s="30">
        <v>5000</v>
      </c>
    </row>
    <row r="55" spans="1:16">
      <c r="A55" s="27" t="s">
        <v>84</v>
      </c>
      <c r="B55" s="28" t="s">
        <v>85</v>
      </c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9">
        <v>0</v>
      </c>
      <c r="P55" s="30">
        <v>0</v>
      </c>
    </row>
    <row r="56" spans="1:16">
      <c r="A56" s="27" t="s">
        <v>86</v>
      </c>
      <c r="B56" s="28" t="s">
        <v>87</v>
      </c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9">
        <v>0</v>
      </c>
      <c r="P56" s="30">
        <v>0</v>
      </c>
    </row>
    <row r="57" spans="1:16">
      <c r="A57" s="27"/>
      <c r="B57" s="28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9"/>
      <c r="P57" s="30"/>
    </row>
    <row r="58" spans="1:16">
      <c r="A58" s="23" t="s">
        <v>88</v>
      </c>
      <c r="B58" s="24" t="s">
        <v>89</v>
      </c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6">
        <f>SUM(O59:O66)</f>
        <v>0</v>
      </c>
      <c r="P58" s="26">
        <f>SUM(P59:P66)</f>
        <v>0</v>
      </c>
    </row>
    <row r="59" spans="1:16">
      <c r="A59" s="27" t="s">
        <v>90</v>
      </c>
      <c r="B59" s="28" t="s">
        <v>91</v>
      </c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9">
        <v>0</v>
      </c>
      <c r="P59" s="30">
        <v>0</v>
      </c>
    </row>
    <row r="60" spans="1:16">
      <c r="A60" s="27" t="s">
        <v>92</v>
      </c>
      <c r="B60" s="28" t="s">
        <v>93</v>
      </c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9">
        <v>0</v>
      </c>
      <c r="P60" s="30">
        <v>0</v>
      </c>
    </row>
    <row r="61" spans="1:16">
      <c r="A61" s="27" t="s">
        <v>94</v>
      </c>
      <c r="B61" s="28" t="s">
        <v>95</v>
      </c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9">
        <v>0</v>
      </c>
      <c r="P61" s="30">
        <v>0</v>
      </c>
    </row>
    <row r="62" spans="1:16">
      <c r="A62" s="27" t="s">
        <v>96</v>
      </c>
      <c r="B62" s="28" t="s">
        <v>97</v>
      </c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9">
        <v>0</v>
      </c>
      <c r="P62" s="30">
        <v>0</v>
      </c>
    </row>
    <row r="63" spans="1:16">
      <c r="A63" s="31" t="s">
        <v>98</v>
      </c>
      <c r="B63" s="32" t="s">
        <v>99</v>
      </c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9">
        <v>0</v>
      </c>
      <c r="P63" s="30">
        <v>0</v>
      </c>
    </row>
    <row r="64" spans="1:16">
      <c r="A64" s="31" t="s">
        <v>100</v>
      </c>
      <c r="B64" s="32" t="s">
        <v>101</v>
      </c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9">
        <v>0</v>
      </c>
      <c r="P64" s="30">
        <v>0</v>
      </c>
    </row>
    <row r="65" spans="1:16">
      <c r="A65" s="31" t="s">
        <v>102</v>
      </c>
      <c r="B65" s="32" t="s">
        <v>103</v>
      </c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9">
        <v>0</v>
      </c>
      <c r="P65" s="30">
        <v>0</v>
      </c>
    </row>
    <row r="66" spans="1:16">
      <c r="A66" s="31" t="s">
        <v>104</v>
      </c>
      <c r="B66" s="32" t="s">
        <v>105</v>
      </c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9">
        <v>0</v>
      </c>
      <c r="P66" s="30">
        <v>0</v>
      </c>
    </row>
    <row r="67" spans="1:16">
      <c r="A67" s="27"/>
      <c r="B67" s="28"/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9"/>
      <c r="P67" s="30"/>
    </row>
    <row r="68" spans="1:16">
      <c r="A68" s="23" t="s">
        <v>106</v>
      </c>
      <c r="B68" s="24" t="s">
        <v>107</v>
      </c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6">
        <f>SUM(O69:O70)</f>
        <v>0</v>
      </c>
      <c r="P68" s="26">
        <f>SUM(P69:P70)</f>
        <v>0</v>
      </c>
    </row>
    <row r="69" spans="1:16">
      <c r="A69" s="27" t="s">
        <v>108</v>
      </c>
      <c r="B69" s="28" t="s">
        <v>109</v>
      </c>
      <c r="C69" s="25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9">
        <v>0</v>
      </c>
      <c r="P69" s="30">
        <v>0</v>
      </c>
    </row>
    <row r="70" spans="1:16">
      <c r="A70" s="27" t="s">
        <v>110</v>
      </c>
      <c r="B70" s="28" t="s">
        <v>111</v>
      </c>
      <c r="C70" s="25"/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9">
        <v>0</v>
      </c>
      <c r="P70" s="30">
        <v>0</v>
      </c>
    </row>
    <row r="71" spans="1:16">
      <c r="A71" s="27"/>
      <c r="B71" s="28" t="s">
        <v>112</v>
      </c>
      <c r="C71" s="25"/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9"/>
      <c r="P71" s="30"/>
    </row>
    <row r="72" spans="1:16">
      <c r="A72" s="27"/>
      <c r="B72" s="28"/>
      <c r="C72" s="25"/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9"/>
      <c r="P72" s="30"/>
    </row>
    <row r="73" spans="1:16">
      <c r="A73" s="23" t="s">
        <v>113</v>
      </c>
      <c r="B73" s="24" t="s">
        <v>114</v>
      </c>
      <c r="C73" s="25"/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6">
        <f>O74+O81</f>
        <v>27731350.41</v>
      </c>
      <c r="P73" s="26">
        <f>P74+P81</f>
        <v>31293223.149999999</v>
      </c>
    </row>
    <row r="74" spans="1:16">
      <c r="A74" s="23" t="s">
        <v>115</v>
      </c>
      <c r="B74" s="24" t="s">
        <v>116</v>
      </c>
      <c r="C74" s="25"/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6">
        <f>SUM(O75:O78)</f>
        <v>27674600.41</v>
      </c>
      <c r="P74" s="26">
        <f>SUM(P75:P78)</f>
        <v>31248739.149999999</v>
      </c>
    </row>
    <row r="75" spans="1:16">
      <c r="A75" s="27" t="s">
        <v>117</v>
      </c>
      <c r="B75" s="28" t="s">
        <v>118</v>
      </c>
      <c r="C75" s="25"/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9">
        <v>21932763.780000001</v>
      </c>
      <c r="P75" s="30">
        <v>22491536.699999999</v>
      </c>
    </row>
    <row r="76" spans="1:16">
      <c r="A76" s="27" t="s">
        <v>119</v>
      </c>
      <c r="B76" s="28" t="s">
        <v>120</v>
      </c>
      <c r="C76" s="25"/>
      <c r="D76" s="25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9">
        <v>5392663.6299999999</v>
      </c>
      <c r="P76" s="30">
        <v>4981340.38</v>
      </c>
    </row>
    <row r="77" spans="1:16">
      <c r="A77" s="27" t="s">
        <v>121</v>
      </c>
      <c r="B77" s="28" t="s">
        <v>122</v>
      </c>
      <c r="C77" s="25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9">
        <v>349173</v>
      </c>
      <c r="P77" s="30">
        <v>3775862.07</v>
      </c>
    </row>
    <row r="78" spans="1:16">
      <c r="A78" s="27">
        <v>4214</v>
      </c>
      <c r="B78" s="28" t="s">
        <v>123</v>
      </c>
      <c r="C78" s="25"/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9">
        <v>0</v>
      </c>
      <c r="P78" s="30">
        <v>0</v>
      </c>
    </row>
    <row r="79" spans="1:16">
      <c r="A79" s="31">
        <v>4215</v>
      </c>
      <c r="B79" s="32" t="s">
        <v>124</v>
      </c>
      <c r="C79" s="25"/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9">
        <v>0</v>
      </c>
      <c r="P79" s="30">
        <v>0</v>
      </c>
    </row>
    <row r="80" spans="1:16">
      <c r="A80" s="27"/>
      <c r="B80" s="28"/>
      <c r="C80" s="25"/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9"/>
      <c r="P80" s="30"/>
    </row>
    <row r="81" spans="1:16">
      <c r="A81" s="23" t="s">
        <v>125</v>
      </c>
      <c r="B81" s="24" t="s">
        <v>126</v>
      </c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6">
        <f>SUM(O82:O88)</f>
        <v>56750</v>
      </c>
      <c r="P81" s="26">
        <f>SUM(P82:P88)</f>
        <v>44484</v>
      </c>
    </row>
    <row r="82" spans="1:16">
      <c r="A82" s="27" t="s">
        <v>127</v>
      </c>
      <c r="B82" s="28" t="s">
        <v>128</v>
      </c>
      <c r="C82" s="25"/>
      <c r="D82" s="25"/>
      <c r="E82" s="25"/>
      <c r="F82" s="25"/>
      <c r="G82" s="25"/>
      <c r="H82" s="25"/>
      <c r="I82" s="25"/>
      <c r="J82" s="25"/>
      <c r="K82" s="25"/>
      <c r="L82" s="25"/>
      <c r="M82" s="25"/>
      <c r="N82" s="25"/>
      <c r="O82" s="29">
        <v>0</v>
      </c>
      <c r="P82" s="30">
        <v>0</v>
      </c>
    </row>
    <row r="83" spans="1:16">
      <c r="A83" s="27" t="s">
        <v>129</v>
      </c>
      <c r="B83" s="28" t="s">
        <v>130</v>
      </c>
      <c r="C83" s="25"/>
      <c r="D83" s="25"/>
      <c r="E83" s="25"/>
      <c r="F83" s="25"/>
      <c r="G83" s="25"/>
      <c r="H83" s="25"/>
      <c r="I83" s="25"/>
      <c r="J83" s="25"/>
      <c r="K83" s="25"/>
      <c r="L83" s="25"/>
      <c r="M83" s="25"/>
      <c r="N83" s="25"/>
      <c r="O83" s="29">
        <v>0</v>
      </c>
      <c r="P83" s="30">
        <v>0</v>
      </c>
    </row>
    <row r="84" spans="1:16">
      <c r="A84" s="27" t="s">
        <v>131</v>
      </c>
      <c r="B84" s="28" t="s">
        <v>132</v>
      </c>
      <c r="C84" s="25"/>
      <c r="D84" s="25"/>
      <c r="E84" s="25"/>
      <c r="F84" s="25"/>
      <c r="G84" s="25"/>
      <c r="H84" s="25"/>
      <c r="I84" s="25"/>
      <c r="J84" s="25"/>
      <c r="K84" s="25"/>
      <c r="L84" s="25"/>
      <c r="M84" s="25"/>
      <c r="N84" s="25"/>
      <c r="O84" s="29">
        <v>56750</v>
      </c>
      <c r="P84" s="30">
        <v>0</v>
      </c>
    </row>
    <row r="85" spans="1:16">
      <c r="A85" s="27" t="s">
        <v>133</v>
      </c>
      <c r="B85" s="28" t="s">
        <v>134</v>
      </c>
      <c r="C85" s="25"/>
      <c r="D85" s="25"/>
      <c r="E85" s="25"/>
      <c r="F85" s="25"/>
      <c r="G85" s="25"/>
      <c r="H85" s="25"/>
      <c r="I85" s="25"/>
      <c r="J85" s="25"/>
      <c r="K85" s="25"/>
      <c r="L85" s="25"/>
      <c r="M85" s="25"/>
      <c r="N85" s="25"/>
      <c r="O85" s="29">
        <v>0</v>
      </c>
      <c r="P85" s="30">
        <v>44484</v>
      </c>
    </row>
    <row r="86" spans="1:16">
      <c r="A86" s="27" t="s">
        <v>135</v>
      </c>
      <c r="B86" s="28" t="s">
        <v>136</v>
      </c>
      <c r="C86" s="25"/>
      <c r="D86" s="25"/>
      <c r="E86" s="25"/>
      <c r="F86" s="25"/>
      <c r="G86" s="25"/>
      <c r="H86" s="25"/>
      <c r="I86" s="25"/>
      <c r="J86" s="25"/>
      <c r="K86" s="25"/>
      <c r="L86" s="25"/>
      <c r="M86" s="25"/>
      <c r="N86" s="25"/>
      <c r="O86" s="29">
        <v>0</v>
      </c>
      <c r="P86" s="30">
        <v>0</v>
      </c>
    </row>
    <row r="87" spans="1:16">
      <c r="A87" s="27">
        <v>4226</v>
      </c>
      <c r="B87" s="33" t="s">
        <v>137</v>
      </c>
      <c r="C87" s="25"/>
      <c r="D87" s="25"/>
      <c r="E87" s="25"/>
      <c r="F87" s="25"/>
      <c r="G87" s="25"/>
      <c r="H87" s="25"/>
      <c r="I87" s="25"/>
      <c r="J87" s="25"/>
      <c r="K87" s="25"/>
      <c r="L87" s="25"/>
      <c r="M87" s="25"/>
      <c r="N87" s="25"/>
      <c r="O87" s="29">
        <v>0</v>
      </c>
      <c r="P87" s="30">
        <v>0</v>
      </c>
    </row>
    <row r="88" spans="1:16">
      <c r="A88" s="31">
        <v>4227</v>
      </c>
      <c r="B88" s="34" t="s">
        <v>138</v>
      </c>
      <c r="C88" s="25"/>
      <c r="D88" s="25"/>
      <c r="E88" s="25"/>
      <c r="F88" s="25"/>
      <c r="G88" s="25"/>
      <c r="H88" s="25"/>
      <c r="I88" s="25"/>
      <c r="J88" s="25"/>
      <c r="K88" s="25"/>
      <c r="L88" s="25"/>
      <c r="M88" s="25"/>
      <c r="N88" s="25"/>
      <c r="O88" s="29">
        <v>0</v>
      </c>
      <c r="P88" s="30">
        <v>0</v>
      </c>
    </row>
    <row r="89" spans="1:16">
      <c r="A89" s="27"/>
      <c r="B89" s="28"/>
      <c r="C89" s="25"/>
      <c r="D89" s="25"/>
      <c r="E89" s="25"/>
      <c r="F89" s="25"/>
      <c r="G89" s="25"/>
      <c r="H89" s="25"/>
      <c r="I89" s="25"/>
      <c r="J89" s="25"/>
      <c r="K89" s="25"/>
      <c r="L89" s="25"/>
      <c r="M89" s="25"/>
      <c r="N89" s="25"/>
      <c r="O89" s="29"/>
      <c r="P89" s="30"/>
    </row>
    <row r="90" spans="1:16">
      <c r="A90" s="23" t="s">
        <v>139</v>
      </c>
      <c r="B90" s="24" t="s">
        <v>140</v>
      </c>
      <c r="C90" s="25"/>
      <c r="D90" s="25"/>
      <c r="E90" s="25"/>
      <c r="F90" s="25"/>
      <c r="G90" s="25"/>
      <c r="H90" s="25"/>
      <c r="I90" s="25"/>
      <c r="J90" s="25"/>
      <c r="K90" s="25"/>
      <c r="L90" s="25"/>
      <c r="M90" s="25"/>
      <c r="N90" s="25"/>
      <c r="O90" s="26">
        <f>O91+O95+O102+O105+O108</f>
        <v>-884610.58</v>
      </c>
      <c r="P90" s="26">
        <f>P91+P95+P102+P105+P108</f>
        <v>-204375.71</v>
      </c>
    </row>
    <row r="91" spans="1:16">
      <c r="A91" s="23" t="s">
        <v>141</v>
      </c>
      <c r="B91" s="24" t="s">
        <v>142</v>
      </c>
      <c r="C91" s="25"/>
      <c r="D91" s="25"/>
      <c r="E91" s="25"/>
      <c r="F91" s="25"/>
      <c r="G91" s="25"/>
      <c r="H91" s="25"/>
      <c r="I91" s="25"/>
      <c r="J91" s="25"/>
      <c r="K91" s="25"/>
      <c r="L91" s="25"/>
      <c r="M91" s="25"/>
      <c r="N91" s="25"/>
      <c r="O91" s="26">
        <f>SUM(O92:O93)</f>
        <v>0</v>
      </c>
      <c r="P91" s="26">
        <f>SUM(P92:P93)</f>
        <v>0</v>
      </c>
    </row>
    <row r="92" spans="1:16">
      <c r="A92" s="27" t="s">
        <v>143</v>
      </c>
      <c r="B92" s="28" t="s">
        <v>144</v>
      </c>
      <c r="C92" s="25"/>
      <c r="D92" s="25"/>
      <c r="E92" s="25"/>
      <c r="F92" s="25"/>
      <c r="G92" s="25"/>
      <c r="H92" s="25"/>
      <c r="I92" s="25"/>
      <c r="J92" s="25"/>
      <c r="K92" s="25"/>
      <c r="L92" s="25"/>
      <c r="M92" s="25"/>
      <c r="N92" s="25"/>
      <c r="O92" s="29">
        <v>0</v>
      </c>
      <c r="P92" s="30">
        <v>0</v>
      </c>
    </row>
    <row r="93" spans="1:16">
      <c r="A93" s="27" t="s">
        <v>145</v>
      </c>
      <c r="B93" s="28" t="s">
        <v>146</v>
      </c>
      <c r="C93" s="25"/>
      <c r="D93" s="25"/>
      <c r="E93" s="25"/>
      <c r="F93" s="25"/>
      <c r="G93" s="25"/>
      <c r="H93" s="25"/>
      <c r="I93" s="25"/>
      <c r="J93" s="25"/>
      <c r="K93" s="25"/>
      <c r="L93" s="25"/>
      <c r="M93" s="25"/>
      <c r="N93" s="25"/>
      <c r="O93" s="29">
        <v>0</v>
      </c>
      <c r="P93" s="30">
        <v>0</v>
      </c>
    </row>
    <row r="94" spans="1:16">
      <c r="A94" s="27"/>
      <c r="B94" s="28"/>
      <c r="C94" s="25"/>
      <c r="D94" s="25"/>
      <c r="E94" s="25"/>
      <c r="F94" s="25"/>
      <c r="G94" s="25"/>
      <c r="H94" s="25"/>
      <c r="I94" s="25"/>
      <c r="J94" s="25"/>
      <c r="K94" s="25"/>
      <c r="L94" s="25"/>
      <c r="M94" s="25"/>
      <c r="N94" s="25"/>
      <c r="O94" s="29"/>
      <c r="P94" s="30"/>
    </row>
    <row r="95" spans="1:16">
      <c r="A95" s="23" t="s">
        <v>147</v>
      </c>
      <c r="B95" s="24" t="s">
        <v>148</v>
      </c>
      <c r="C95" s="25"/>
      <c r="D95" s="25"/>
      <c r="E95" s="25"/>
      <c r="F95" s="25"/>
      <c r="G95" s="25"/>
      <c r="H95" s="25"/>
      <c r="I95" s="25"/>
      <c r="J95" s="25"/>
      <c r="K95" s="25"/>
      <c r="L95" s="25"/>
      <c r="M95" s="25"/>
      <c r="N95" s="25"/>
      <c r="O95" s="26">
        <f>SUM(O96:O100)</f>
        <v>0</v>
      </c>
      <c r="P95" s="26">
        <f>SUM(P96:P100)</f>
        <v>0</v>
      </c>
    </row>
    <row r="96" spans="1:16">
      <c r="A96" s="27" t="s">
        <v>149</v>
      </c>
      <c r="B96" s="28" t="s">
        <v>150</v>
      </c>
      <c r="C96" s="25"/>
      <c r="D96" s="25"/>
      <c r="E96" s="25"/>
      <c r="F96" s="25"/>
      <c r="G96" s="25"/>
      <c r="H96" s="25"/>
      <c r="I96" s="25"/>
      <c r="J96" s="25"/>
      <c r="K96" s="25"/>
      <c r="L96" s="25"/>
      <c r="M96" s="25"/>
      <c r="N96" s="25"/>
      <c r="O96" s="29">
        <v>0</v>
      </c>
      <c r="P96" s="30">
        <v>0</v>
      </c>
    </row>
    <row r="97" spans="1:16">
      <c r="A97" s="27" t="s">
        <v>151</v>
      </c>
      <c r="B97" s="28" t="s">
        <v>152</v>
      </c>
      <c r="C97" s="25"/>
      <c r="D97" s="25"/>
      <c r="E97" s="25"/>
      <c r="F97" s="25"/>
      <c r="G97" s="25"/>
      <c r="H97" s="25"/>
      <c r="I97" s="25"/>
      <c r="J97" s="25"/>
      <c r="K97" s="25"/>
      <c r="L97" s="25"/>
      <c r="M97" s="25"/>
      <c r="N97" s="25"/>
      <c r="O97" s="29">
        <v>0</v>
      </c>
      <c r="P97" s="30">
        <v>0</v>
      </c>
    </row>
    <row r="98" spans="1:16">
      <c r="A98" s="27" t="s">
        <v>153</v>
      </c>
      <c r="B98" s="28" t="s">
        <v>154</v>
      </c>
      <c r="C98" s="25"/>
      <c r="D98" s="25"/>
      <c r="E98" s="25"/>
      <c r="F98" s="25"/>
      <c r="G98" s="25"/>
      <c r="H98" s="25"/>
      <c r="I98" s="25"/>
      <c r="J98" s="25"/>
      <c r="K98" s="25"/>
      <c r="L98" s="25"/>
      <c r="M98" s="25"/>
      <c r="N98" s="25"/>
      <c r="O98" s="29">
        <v>0</v>
      </c>
      <c r="P98" s="30">
        <v>0</v>
      </c>
    </row>
    <row r="99" spans="1:16">
      <c r="A99" s="27" t="s">
        <v>155</v>
      </c>
      <c r="B99" s="28" t="s">
        <v>156</v>
      </c>
      <c r="C99" s="25"/>
      <c r="D99" s="25"/>
      <c r="E99" s="25"/>
      <c r="F99" s="25"/>
      <c r="G99" s="25"/>
      <c r="H99" s="25"/>
      <c r="I99" s="25"/>
      <c r="J99" s="25"/>
      <c r="K99" s="25"/>
      <c r="L99" s="25"/>
      <c r="M99" s="25"/>
      <c r="N99" s="25"/>
      <c r="O99" s="29">
        <v>0</v>
      </c>
      <c r="P99" s="30">
        <v>0</v>
      </c>
    </row>
    <row r="100" spans="1:16">
      <c r="A100" s="27" t="s">
        <v>157</v>
      </c>
      <c r="B100" s="28" t="s">
        <v>158</v>
      </c>
      <c r="C100" s="25"/>
      <c r="D100" s="25"/>
      <c r="E100" s="25"/>
      <c r="F100" s="25"/>
      <c r="G100" s="25"/>
      <c r="H100" s="25"/>
      <c r="I100" s="25"/>
      <c r="J100" s="25"/>
      <c r="K100" s="25"/>
      <c r="L100" s="25"/>
      <c r="M100" s="25"/>
      <c r="N100" s="25"/>
      <c r="O100" s="29">
        <v>0</v>
      </c>
      <c r="P100" s="30">
        <v>0</v>
      </c>
    </row>
    <row r="101" spans="1:16">
      <c r="A101" s="27"/>
      <c r="B101" s="28"/>
      <c r="C101" s="25"/>
      <c r="D101" s="25"/>
      <c r="E101" s="25"/>
      <c r="F101" s="25"/>
      <c r="G101" s="25"/>
      <c r="H101" s="25"/>
      <c r="I101" s="25"/>
      <c r="J101" s="25"/>
      <c r="K101" s="25"/>
      <c r="L101" s="25"/>
      <c r="M101" s="25"/>
      <c r="N101" s="25"/>
      <c r="O101" s="29"/>
      <c r="P101" s="30"/>
    </row>
    <row r="102" spans="1:16">
      <c r="A102" s="23" t="s">
        <v>159</v>
      </c>
      <c r="B102" s="24" t="s">
        <v>160</v>
      </c>
      <c r="C102" s="25"/>
      <c r="D102" s="25"/>
      <c r="E102" s="25"/>
      <c r="F102" s="25"/>
      <c r="G102" s="25"/>
      <c r="H102" s="25"/>
      <c r="I102" s="25"/>
      <c r="J102" s="25"/>
      <c r="K102" s="25"/>
      <c r="L102" s="25"/>
      <c r="M102" s="25"/>
      <c r="N102" s="25"/>
      <c r="O102" s="26">
        <f>O103</f>
        <v>0</v>
      </c>
      <c r="P102" s="35">
        <f>P103</f>
        <v>0</v>
      </c>
    </row>
    <row r="103" spans="1:16">
      <c r="A103" s="31">
        <v>4331</v>
      </c>
      <c r="B103" s="32" t="s">
        <v>160</v>
      </c>
      <c r="C103" s="25"/>
      <c r="D103" s="25"/>
      <c r="E103" s="25"/>
      <c r="F103" s="25"/>
      <c r="G103" s="25"/>
      <c r="H103" s="25"/>
      <c r="I103" s="25"/>
      <c r="J103" s="25"/>
      <c r="K103" s="25"/>
      <c r="L103" s="25"/>
      <c r="M103" s="25"/>
      <c r="N103" s="25"/>
      <c r="O103" s="29">
        <v>0</v>
      </c>
      <c r="P103" s="30">
        <v>0</v>
      </c>
    </row>
    <row r="104" spans="1:16">
      <c r="A104" s="23"/>
      <c r="B104" s="24"/>
      <c r="C104" s="25"/>
      <c r="D104" s="25"/>
      <c r="E104" s="25"/>
      <c r="F104" s="25"/>
      <c r="G104" s="25"/>
      <c r="H104" s="25"/>
      <c r="I104" s="25"/>
      <c r="J104" s="25"/>
      <c r="K104" s="25"/>
      <c r="L104" s="25"/>
      <c r="M104" s="25"/>
      <c r="N104" s="25"/>
      <c r="O104" s="36"/>
      <c r="P104" s="37"/>
    </row>
    <row r="105" spans="1:16">
      <c r="A105" s="23" t="s">
        <v>161</v>
      </c>
      <c r="B105" s="24" t="s">
        <v>162</v>
      </c>
      <c r="C105" s="25"/>
      <c r="D105" s="25"/>
      <c r="E105" s="25"/>
      <c r="F105" s="25"/>
      <c r="G105" s="25"/>
      <c r="H105" s="25"/>
      <c r="I105" s="25"/>
      <c r="J105" s="25"/>
      <c r="K105" s="25"/>
      <c r="L105" s="25"/>
      <c r="M105" s="25"/>
      <c r="N105" s="25"/>
      <c r="O105" s="26">
        <f>O106</f>
        <v>0</v>
      </c>
      <c r="P105" s="26">
        <f>P106</f>
        <v>0</v>
      </c>
    </row>
    <row r="106" spans="1:16">
      <c r="A106" s="27" t="s">
        <v>163</v>
      </c>
      <c r="B106" s="28" t="s">
        <v>162</v>
      </c>
      <c r="C106" s="25"/>
      <c r="D106" s="25"/>
      <c r="E106" s="25"/>
      <c r="F106" s="25"/>
      <c r="G106" s="25"/>
      <c r="H106" s="25"/>
      <c r="I106" s="25"/>
      <c r="J106" s="25"/>
      <c r="K106" s="25"/>
      <c r="L106" s="25"/>
      <c r="M106" s="25"/>
      <c r="N106" s="25"/>
      <c r="O106" s="29">
        <v>0</v>
      </c>
      <c r="P106" s="30">
        <v>0</v>
      </c>
    </row>
    <row r="107" spans="1:16">
      <c r="A107" s="27"/>
      <c r="B107" s="28"/>
      <c r="C107" s="25"/>
      <c r="D107" s="25"/>
      <c r="E107" s="25"/>
      <c r="F107" s="25"/>
      <c r="G107" s="25"/>
      <c r="H107" s="25"/>
      <c r="I107" s="25"/>
      <c r="J107" s="25"/>
      <c r="K107" s="25"/>
      <c r="L107" s="25"/>
      <c r="M107" s="25"/>
      <c r="N107" s="25"/>
      <c r="O107" s="29"/>
      <c r="P107" s="30"/>
    </row>
    <row r="108" spans="1:16">
      <c r="A108" s="23" t="s">
        <v>164</v>
      </c>
      <c r="B108" s="24" t="s">
        <v>165</v>
      </c>
      <c r="C108" s="25"/>
      <c r="D108" s="25"/>
      <c r="E108" s="25"/>
      <c r="F108" s="25"/>
      <c r="G108" s="25"/>
      <c r="H108" s="25"/>
      <c r="I108" s="25"/>
      <c r="J108" s="25"/>
      <c r="K108" s="25"/>
      <c r="L108" s="25"/>
      <c r="M108" s="25"/>
      <c r="N108" s="25"/>
      <c r="O108" s="26">
        <f>SUM(O109:O116)</f>
        <v>-884610.58</v>
      </c>
      <c r="P108" s="26">
        <f>SUM(P109:P116)</f>
        <v>-204375.71</v>
      </c>
    </row>
    <row r="109" spans="1:16">
      <c r="A109" s="27" t="s">
        <v>166</v>
      </c>
      <c r="B109" s="28" t="s">
        <v>167</v>
      </c>
      <c r="C109" s="25"/>
      <c r="D109" s="25"/>
      <c r="E109" s="25"/>
      <c r="F109" s="25"/>
      <c r="G109" s="25"/>
      <c r="H109" s="25"/>
      <c r="I109" s="25"/>
      <c r="J109" s="25"/>
      <c r="K109" s="25"/>
      <c r="L109" s="25"/>
      <c r="M109" s="25"/>
      <c r="N109" s="25"/>
      <c r="O109" s="29">
        <v>0</v>
      </c>
      <c r="P109" s="30">
        <v>0</v>
      </c>
    </row>
    <row r="110" spans="1:16">
      <c r="A110" s="27" t="s">
        <v>168</v>
      </c>
      <c r="B110" s="28" t="s">
        <v>169</v>
      </c>
      <c r="C110" s="25"/>
      <c r="D110" s="25"/>
      <c r="E110" s="25"/>
      <c r="F110" s="25"/>
      <c r="G110" s="25"/>
      <c r="H110" s="25"/>
      <c r="I110" s="25"/>
      <c r="J110" s="25"/>
      <c r="K110" s="25"/>
      <c r="L110" s="25"/>
      <c r="M110" s="25"/>
      <c r="N110" s="25"/>
      <c r="O110" s="29">
        <v>-884610.58</v>
      </c>
      <c r="P110" s="30">
        <v>-204375.71</v>
      </c>
    </row>
    <row r="111" spans="1:16">
      <c r="A111" s="27" t="s">
        <v>170</v>
      </c>
      <c r="B111" s="28" t="s">
        <v>171</v>
      </c>
      <c r="C111" s="25"/>
      <c r="D111" s="25"/>
      <c r="E111" s="25"/>
      <c r="F111" s="25"/>
      <c r="G111" s="25"/>
      <c r="H111" s="25"/>
      <c r="I111" s="25"/>
      <c r="J111" s="25"/>
      <c r="K111" s="25"/>
      <c r="L111" s="25"/>
      <c r="M111" s="25"/>
      <c r="N111" s="25"/>
      <c r="O111" s="29">
        <v>0</v>
      </c>
      <c r="P111" s="30">
        <v>0</v>
      </c>
    </row>
    <row r="112" spans="1:16">
      <c r="A112" s="27" t="s">
        <v>172</v>
      </c>
      <c r="B112" s="28" t="s">
        <v>173</v>
      </c>
      <c r="C112" s="25"/>
      <c r="D112" s="25"/>
      <c r="E112" s="25"/>
      <c r="F112" s="25"/>
      <c r="G112" s="25"/>
      <c r="H112" s="25"/>
      <c r="I112" s="25"/>
      <c r="J112" s="25"/>
      <c r="K112" s="25"/>
      <c r="L112" s="25"/>
      <c r="M112" s="25"/>
      <c r="N112" s="25"/>
      <c r="O112" s="29">
        <v>0</v>
      </c>
      <c r="P112" s="30">
        <v>0</v>
      </c>
    </row>
    <row r="113" spans="1:16">
      <c r="A113" s="27" t="s">
        <v>174</v>
      </c>
      <c r="B113" s="28" t="s">
        <v>175</v>
      </c>
      <c r="C113" s="25"/>
      <c r="D113" s="25"/>
      <c r="E113" s="25"/>
      <c r="F113" s="25"/>
      <c r="G113" s="25"/>
      <c r="H113" s="25"/>
      <c r="I113" s="25"/>
      <c r="J113" s="25"/>
      <c r="K113" s="25"/>
      <c r="L113" s="25"/>
      <c r="M113" s="25"/>
      <c r="N113" s="25"/>
      <c r="O113" s="29">
        <v>0</v>
      </c>
      <c r="P113" s="30">
        <v>0</v>
      </c>
    </row>
    <row r="114" spans="1:16">
      <c r="A114" s="27" t="s">
        <v>176</v>
      </c>
      <c r="B114" s="28" t="s">
        <v>177</v>
      </c>
      <c r="C114" s="25"/>
      <c r="D114" s="25"/>
      <c r="E114" s="25"/>
      <c r="F114" s="25"/>
      <c r="G114" s="25"/>
      <c r="H114" s="25"/>
      <c r="I114" s="25"/>
      <c r="J114" s="25"/>
      <c r="K114" s="25"/>
      <c r="L114" s="25"/>
      <c r="M114" s="25"/>
      <c r="N114" s="25"/>
      <c r="O114" s="29">
        <v>0</v>
      </c>
      <c r="P114" s="30">
        <v>0</v>
      </c>
    </row>
    <row r="115" spans="1:16">
      <c r="A115" s="31">
        <v>4397</v>
      </c>
      <c r="B115" s="32" t="s">
        <v>178</v>
      </c>
      <c r="C115" s="25"/>
      <c r="D115" s="25"/>
      <c r="E115" s="25"/>
      <c r="F115" s="25"/>
      <c r="G115" s="25"/>
      <c r="H115" s="25"/>
      <c r="I115" s="25"/>
      <c r="J115" s="25"/>
      <c r="K115" s="25"/>
      <c r="L115" s="25"/>
      <c r="M115" s="25"/>
      <c r="N115" s="25"/>
      <c r="O115" s="29">
        <v>0</v>
      </c>
      <c r="P115" s="30">
        <v>0</v>
      </c>
    </row>
    <row r="116" spans="1:16">
      <c r="A116" s="27" t="s">
        <v>179</v>
      </c>
      <c r="B116" s="28" t="s">
        <v>165</v>
      </c>
      <c r="C116" s="25"/>
      <c r="D116" s="25"/>
      <c r="E116" s="25"/>
      <c r="F116" s="25"/>
      <c r="G116" s="25"/>
      <c r="H116" s="25"/>
      <c r="I116" s="25"/>
      <c r="J116" s="25"/>
      <c r="K116" s="25"/>
      <c r="L116" s="25"/>
      <c r="M116" s="25"/>
      <c r="N116" s="25"/>
      <c r="O116" s="29">
        <v>0</v>
      </c>
      <c r="P116" s="30">
        <v>0</v>
      </c>
    </row>
    <row r="117" spans="1:16">
      <c r="A117" s="27"/>
      <c r="B117" s="28"/>
      <c r="C117" s="25"/>
      <c r="D117" s="25"/>
      <c r="E117" s="25"/>
      <c r="F117" s="25"/>
      <c r="G117" s="25"/>
      <c r="H117" s="25"/>
      <c r="I117" s="25"/>
      <c r="J117" s="25"/>
      <c r="K117" s="25"/>
      <c r="L117" s="25"/>
      <c r="M117" s="25"/>
      <c r="N117" s="25"/>
      <c r="O117" s="29"/>
      <c r="P117" s="30"/>
    </row>
    <row r="118" spans="1:16">
      <c r="A118" s="38"/>
      <c r="B118" s="39" t="s">
        <v>180</v>
      </c>
      <c r="C118" s="40"/>
      <c r="D118" s="40"/>
      <c r="E118" s="40"/>
      <c r="F118" s="40"/>
      <c r="G118" s="40"/>
      <c r="H118" s="40"/>
      <c r="I118" s="40"/>
      <c r="J118" s="40"/>
      <c r="K118" s="40"/>
      <c r="L118" s="40"/>
      <c r="M118" s="40"/>
      <c r="N118" s="40"/>
      <c r="O118" s="26">
        <f>O9+O73+O90</f>
        <v>32852336.579999998</v>
      </c>
      <c r="P118" s="26">
        <f>P9+P73+P90</f>
        <v>35906642.699999996</v>
      </c>
    </row>
    <row r="119" spans="1:16">
      <c r="A119" s="27"/>
      <c r="B119" s="28"/>
      <c r="C119" s="25"/>
      <c r="D119" s="25"/>
      <c r="E119" s="25"/>
      <c r="F119" s="25"/>
      <c r="G119" s="25"/>
      <c r="H119" s="25"/>
      <c r="I119" s="25"/>
      <c r="J119" s="25"/>
      <c r="K119" s="25"/>
      <c r="L119" s="25"/>
      <c r="M119" s="25"/>
      <c r="N119" s="25"/>
      <c r="O119" s="29"/>
      <c r="P119" s="30"/>
    </row>
    <row r="120" spans="1:16">
      <c r="A120" s="23"/>
      <c r="B120" s="24" t="s">
        <v>181</v>
      </c>
      <c r="C120" s="25"/>
      <c r="D120" s="25"/>
      <c r="E120" s="25"/>
      <c r="F120" s="25"/>
      <c r="G120" s="25"/>
      <c r="H120" s="25"/>
      <c r="I120" s="25"/>
      <c r="J120" s="25"/>
      <c r="K120" s="25"/>
      <c r="L120" s="25"/>
      <c r="M120" s="25"/>
      <c r="N120" s="25"/>
      <c r="O120" s="29"/>
      <c r="P120" s="30"/>
    </row>
    <row r="121" spans="1:16">
      <c r="A121" s="23" t="s">
        <v>182</v>
      </c>
      <c r="B121" s="24" t="s">
        <v>183</v>
      </c>
      <c r="C121" s="25"/>
      <c r="D121" s="25"/>
      <c r="E121" s="25"/>
      <c r="F121" s="25"/>
      <c r="G121" s="25"/>
      <c r="H121" s="25"/>
      <c r="I121" s="25"/>
      <c r="J121" s="25"/>
      <c r="K121" s="25"/>
      <c r="L121" s="25"/>
      <c r="M121" s="25"/>
      <c r="N121" s="25"/>
      <c r="O121" s="26">
        <f>O122+O130+O141</f>
        <v>23451397.32</v>
      </c>
      <c r="P121" s="26">
        <f>P122+P130+P141</f>
        <v>24680476.050000001</v>
      </c>
    </row>
    <row r="122" spans="1:16">
      <c r="A122" s="23" t="s">
        <v>184</v>
      </c>
      <c r="B122" s="24" t="s">
        <v>185</v>
      </c>
      <c r="C122" s="25"/>
      <c r="D122" s="25"/>
      <c r="E122" s="25"/>
      <c r="F122" s="25"/>
      <c r="G122" s="25"/>
      <c r="H122" s="25"/>
      <c r="I122" s="25"/>
      <c r="J122" s="25"/>
      <c r="K122" s="25"/>
      <c r="L122" s="25"/>
      <c r="M122" s="25"/>
      <c r="N122" s="25"/>
      <c r="O122" s="26">
        <f>SUM(O123:O128)</f>
        <v>11017428.419999998</v>
      </c>
      <c r="P122" s="26">
        <f>SUM(P123:P128)</f>
        <v>12267613.859999999</v>
      </c>
    </row>
    <row r="123" spans="1:16">
      <c r="A123" s="27" t="s">
        <v>186</v>
      </c>
      <c r="B123" s="28" t="s">
        <v>187</v>
      </c>
      <c r="C123" s="25"/>
      <c r="D123" s="25"/>
      <c r="E123" s="25"/>
      <c r="F123" s="25"/>
      <c r="G123" s="25"/>
      <c r="H123" s="25"/>
      <c r="I123" s="25"/>
      <c r="J123" s="25"/>
      <c r="K123" s="25"/>
      <c r="L123" s="25"/>
      <c r="M123" s="25"/>
      <c r="N123" s="25"/>
      <c r="O123" s="29">
        <v>6882726.0499999998</v>
      </c>
      <c r="P123" s="30">
        <v>7136195.2199999997</v>
      </c>
    </row>
    <row r="124" spans="1:16">
      <c r="A124" s="27" t="s">
        <v>188</v>
      </c>
      <c r="B124" s="28" t="s">
        <v>189</v>
      </c>
      <c r="C124" s="25"/>
      <c r="D124" s="25"/>
      <c r="E124" s="25"/>
      <c r="F124" s="25"/>
      <c r="G124" s="25"/>
      <c r="H124" s="25"/>
      <c r="I124" s="25"/>
      <c r="J124" s="25"/>
      <c r="K124" s="25"/>
      <c r="L124" s="25"/>
      <c r="M124" s="25"/>
      <c r="N124" s="25"/>
      <c r="O124" s="29">
        <v>2743991.3</v>
      </c>
      <c r="P124" s="30">
        <v>3162240.6</v>
      </c>
    </row>
    <row r="125" spans="1:16">
      <c r="A125" s="27" t="s">
        <v>190</v>
      </c>
      <c r="B125" s="28" t="s">
        <v>191</v>
      </c>
      <c r="C125" s="25"/>
      <c r="D125" s="25"/>
      <c r="E125" s="25"/>
      <c r="F125" s="25"/>
      <c r="G125" s="25"/>
      <c r="H125" s="25"/>
      <c r="I125" s="25"/>
      <c r="J125" s="25"/>
      <c r="K125" s="25"/>
      <c r="L125" s="25"/>
      <c r="M125" s="25"/>
      <c r="N125" s="25"/>
      <c r="O125" s="29">
        <v>403796.11</v>
      </c>
      <c r="P125" s="30">
        <v>1503970.27</v>
      </c>
    </row>
    <row r="126" spans="1:16">
      <c r="A126" s="27" t="s">
        <v>192</v>
      </c>
      <c r="B126" s="28" t="s">
        <v>193</v>
      </c>
      <c r="C126" s="25"/>
      <c r="D126" s="25"/>
      <c r="E126" s="25"/>
      <c r="F126" s="25"/>
      <c r="G126" s="25"/>
      <c r="H126" s="25"/>
      <c r="I126" s="25"/>
      <c r="J126" s="25"/>
      <c r="K126" s="25"/>
      <c r="L126" s="25"/>
      <c r="M126" s="25"/>
      <c r="N126" s="25"/>
      <c r="O126" s="29">
        <v>0</v>
      </c>
      <c r="P126" s="30">
        <v>0</v>
      </c>
    </row>
    <row r="127" spans="1:16">
      <c r="A127" s="27" t="s">
        <v>194</v>
      </c>
      <c r="B127" s="28" t="s">
        <v>195</v>
      </c>
      <c r="C127" s="25"/>
      <c r="D127" s="25"/>
      <c r="E127" s="25"/>
      <c r="F127" s="25"/>
      <c r="G127" s="25"/>
      <c r="H127" s="25"/>
      <c r="I127" s="25"/>
      <c r="J127" s="25"/>
      <c r="K127" s="25"/>
      <c r="L127" s="25"/>
      <c r="M127" s="25"/>
      <c r="N127" s="25"/>
      <c r="O127" s="29">
        <v>986914.96</v>
      </c>
      <c r="P127" s="30">
        <v>465207.77</v>
      </c>
    </row>
    <row r="128" spans="1:16">
      <c r="A128" s="27" t="s">
        <v>196</v>
      </c>
      <c r="B128" s="28" t="s">
        <v>197</v>
      </c>
      <c r="C128" s="25"/>
      <c r="D128" s="25"/>
      <c r="E128" s="25"/>
      <c r="F128" s="25"/>
      <c r="G128" s="25"/>
      <c r="H128" s="25"/>
      <c r="I128" s="25"/>
      <c r="J128" s="25"/>
      <c r="K128" s="25"/>
      <c r="L128" s="25"/>
      <c r="M128" s="25"/>
      <c r="N128" s="25"/>
      <c r="O128" s="29">
        <v>0</v>
      </c>
      <c r="P128" s="30">
        <v>0</v>
      </c>
    </row>
    <row r="129" spans="1:16">
      <c r="A129" s="27"/>
      <c r="B129" s="28"/>
      <c r="C129" s="25"/>
      <c r="D129" s="25"/>
      <c r="E129" s="25"/>
      <c r="F129" s="25"/>
      <c r="G129" s="25"/>
      <c r="H129" s="25"/>
      <c r="I129" s="25"/>
      <c r="J129" s="25"/>
      <c r="K129" s="25"/>
      <c r="L129" s="25"/>
      <c r="M129" s="25"/>
      <c r="N129" s="25"/>
      <c r="O129" s="29"/>
      <c r="P129" s="30"/>
    </row>
    <row r="130" spans="1:16">
      <c r="A130" s="23" t="s">
        <v>198</v>
      </c>
      <c r="B130" s="24" t="s">
        <v>199</v>
      </c>
      <c r="C130" s="25"/>
      <c r="D130" s="25"/>
      <c r="E130" s="25"/>
      <c r="F130" s="25"/>
      <c r="G130" s="25"/>
      <c r="H130" s="25"/>
      <c r="I130" s="25"/>
      <c r="J130" s="25"/>
      <c r="K130" s="25"/>
      <c r="L130" s="25"/>
      <c r="M130" s="25"/>
      <c r="N130" s="25"/>
      <c r="O130" s="26">
        <f>SUM(O131:O139)</f>
        <v>4679584.1900000004</v>
      </c>
      <c r="P130" s="26">
        <f>SUM(P131:P139)</f>
        <v>4382276.82</v>
      </c>
    </row>
    <row r="131" spans="1:16">
      <c r="A131" s="27" t="s">
        <v>200</v>
      </c>
      <c r="B131" s="28" t="s">
        <v>201</v>
      </c>
      <c r="C131" s="25"/>
      <c r="D131" s="25"/>
      <c r="E131" s="25"/>
      <c r="F131" s="25"/>
      <c r="G131" s="25"/>
      <c r="H131" s="25"/>
      <c r="I131" s="25"/>
      <c r="J131" s="25"/>
      <c r="K131" s="25"/>
      <c r="L131" s="25"/>
      <c r="M131" s="25"/>
      <c r="N131" s="25"/>
      <c r="O131" s="29">
        <v>276659.14</v>
      </c>
      <c r="P131" s="30">
        <v>264530.32</v>
      </c>
    </row>
    <row r="132" spans="1:16">
      <c r="A132" s="27" t="s">
        <v>202</v>
      </c>
      <c r="B132" s="28" t="s">
        <v>203</v>
      </c>
      <c r="C132" s="25"/>
      <c r="D132" s="25"/>
      <c r="E132" s="25"/>
      <c r="F132" s="25"/>
      <c r="G132" s="25"/>
      <c r="H132" s="25"/>
      <c r="I132" s="25"/>
      <c r="J132" s="25"/>
      <c r="K132" s="25"/>
      <c r="L132" s="25"/>
      <c r="M132" s="25"/>
      <c r="N132" s="25"/>
      <c r="O132" s="29">
        <v>151818.01</v>
      </c>
      <c r="P132" s="30">
        <v>174753.36</v>
      </c>
    </row>
    <row r="133" spans="1:16">
      <c r="A133" s="27" t="s">
        <v>204</v>
      </c>
      <c r="B133" s="28" t="s">
        <v>205</v>
      </c>
      <c r="C133" s="25"/>
      <c r="D133" s="25"/>
      <c r="E133" s="25"/>
      <c r="F133" s="25"/>
      <c r="G133" s="25"/>
      <c r="H133" s="25"/>
      <c r="I133" s="25"/>
      <c r="J133" s="25"/>
      <c r="K133" s="25"/>
      <c r="L133" s="25"/>
      <c r="M133" s="25"/>
      <c r="N133" s="25"/>
      <c r="O133" s="29">
        <v>0</v>
      </c>
      <c r="P133" s="30">
        <v>0</v>
      </c>
    </row>
    <row r="134" spans="1:16">
      <c r="A134" s="27" t="s">
        <v>206</v>
      </c>
      <c r="B134" s="28" t="s">
        <v>207</v>
      </c>
      <c r="C134" s="25"/>
      <c r="D134" s="25"/>
      <c r="E134" s="25"/>
      <c r="F134" s="25"/>
      <c r="G134" s="25"/>
      <c r="H134" s="25"/>
      <c r="I134" s="25"/>
      <c r="J134" s="25"/>
      <c r="K134" s="25"/>
      <c r="L134" s="25"/>
      <c r="M134" s="25"/>
      <c r="N134" s="25"/>
      <c r="O134" s="29">
        <v>480047.47</v>
      </c>
      <c r="P134" s="30">
        <v>897312.17</v>
      </c>
    </row>
    <row r="135" spans="1:16">
      <c r="A135" s="27" t="s">
        <v>208</v>
      </c>
      <c r="B135" s="28" t="s">
        <v>209</v>
      </c>
      <c r="C135" s="25"/>
      <c r="D135" s="25"/>
      <c r="E135" s="25"/>
      <c r="F135" s="25"/>
      <c r="G135" s="25"/>
      <c r="H135" s="25"/>
      <c r="I135" s="25"/>
      <c r="J135" s="25"/>
      <c r="K135" s="25"/>
      <c r="L135" s="25"/>
      <c r="M135" s="25"/>
      <c r="N135" s="25"/>
      <c r="O135" s="29">
        <v>741237.38</v>
      </c>
      <c r="P135" s="30">
        <v>790019.74</v>
      </c>
    </row>
    <row r="136" spans="1:16">
      <c r="A136" s="27" t="s">
        <v>210</v>
      </c>
      <c r="B136" s="28" t="s">
        <v>211</v>
      </c>
      <c r="C136" s="25"/>
      <c r="D136" s="25"/>
      <c r="E136" s="25"/>
      <c r="F136" s="25"/>
      <c r="G136" s="25"/>
      <c r="H136" s="25"/>
      <c r="I136" s="25"/>
      <c r="J136" s="25"/>
      <c r="K136" s="25"/>
      <c r="L136" s="25"/>
      <c r="M136" s="25"/>
      <c r="N136" s="25"/>
      <c r="O136" s="29">
        <v>2098126.66</v>
      </c>
      <c r="P136" s="30">
        <v>1851930.63</v>
      </c>
    </row>
    <row r="137" spans="1:16">
      <c r="A137" s="27" t="s">
        <v>212</v>
      </c>
      <c r="B137" s="28" t="s">
        <v>213</v>
      </c>
      <c r="C137" s="25"/>
      <c r="D137" s="25"/>
      <c r="E137" s="25"/>
      <c r="F137" s="25"/>
      <c r="G137" s="25"/>
      <c r="H137" s="25"/>
      <c r="I137" s="25"/>
      <c r="J137" s="25"/>
      <c r="K137" s="25"/>
      <c r="L137" s="25"/>
      <c r="M137" s="25"/>
      <c r="N137" s="25"/>
      <c r="O137" s="29">
        <v>94955.51</v>
      </c>
      <c r="P137" s="30">
        <v>61263.27</v>
      </c>
    </row>
    <row r="138" spans="1:16">
      <c r="A138" s="27" t="s">
        <v>214</v>
      </c>
      <c r="B138" s="28" t="s">
        <v>215</v>
      </c>
      <c r="C138" s="25"/>
      <c r="D138" s="25"/>
      <c r="E138" s="25"/>
      <c r="F138" s="25"/>
      <c r="G138" s="25"/>
      <c r="H138" s="25"/>
      <c r="I138" s="25"/>
      <c r="J138" s="25"/>
      <c r="K138" s="25"/>
      <c r="L138" s="25"/>
      <c r="M138" s="25"/>
      <c r="N138" s="25"/>
      <c r="O138" s="29">
        <v>99638.12</v>
      </c>
      <c r="P138" s="30">
        <v>251.99</v>
      </c>
    </row>
    <row r="139" spans="1:16">
      <c r="A139" s="27" t="s">
        <v>216</v>
      </c>
      <c r="B139" s="28" t="s">
        <v>217</v>
      </c>
      <c r="C139" s="25"/>
      <c r="D139" s="25"/>
      <c r="E139" s="25"/>
      <c r="F139" s="25"/>
      <c r="G139" s="25"/>
      <c r="H139" s="25"/>
      <c r="I139" s="25"/>
      <c r="J139" s="25"/>
      <c r="K139" s="25"/>
      <c r="L139" s="25"/>
      <c r="M139" s="25"/>
      <c r="N139" s="25"/>
      <c r="O139" s="29">
        <v>737101.9</v>
      </c>
      <c r="P139" s="30">
        <v>342215.34</v>
      </c>
    </row>
    <row r="140" spans="1:16">
      <c r="A140" s="27"/>
      <c r="B140" s="28"/>
      <c r="C140" s="25"/>
      <c r="D140" s="25"/>
      <c r="E140" s="25"/>
      <c r="F140" s="25"/>
      <c r="G140" s="25"/>
      <c r="H140" s="25"/>
      <c r="I140" s="25"/>
      <c r="J140" s="25"/>
      <c r="K140" s="25"/>
      <c r="L140" s="25"/>
      <c r="M140" s="25"/>
      <c r="N140" s="25"/>
      <c r="O140" s="29"/>
      <c r="P140" s="30"/>
    </row>
    <row r="141" spans="1:16">
      <c r="A141" s="23" t="s">
        <v>218</v>
      </c>
      <c r="B141" s="24" t="s">
        <v>219</v>
      </c>
      <c r="C141" s="25"/>
      <c r="D141" s="25"/>
      <c r="E141" s="25"/>
      <c r="F141" s="25"/>
      <c r="G141" s="25"/>
      <c r="H141" s="25"/>
      <c r="I141" s="25"/>
      <c r="J141" s="25"/>
      <c r="K141" s="25"/>
      <c r="L141" s="25"/>
      <c r="M141" s="25"/>
      <c r="N141" s="25"/>
      <c r="O141" s="26">
        <f>SUM(O142:O150)</f>
        <v>7754384.709999999</v>
      </c>
      <c r="P141" s="26">
        <f>SUM(P142:P150)</f>
        <v>8030585.3700000001</v>
      </c>
    </row>
    <row r="142" spans="1:16">
      <c r="A142" s="27" t="s">
        <v>220</v>
      </c>
      <c r="B142" s="28" t="s">
        <v>221</v>
      </c>
      <c r="C142" s="25"/>
      <c r="D142" s="25"/>
      <c r="E142" s="25"/>
      <c r="F142" s="25"/>
      <c r="G142" s="25"/>
      <c r="H142" s="25"/>
      <c r="I142" s="25"/>
      <c r="J142" s="25"/>
      <c r="K142" s="25"/>
      <c r="L142" s="25"/>
      <c r="M142" s="25"/>
      <c r="N142" s="25"/>
      <c r="O142" s="29">
        <v>5132378.22</v>
      </c>
      <c r="P142" s="30">
        <v>5473452.04</v>
      </c>
    </row>
    <row r="143" spans="1:16">
      <c r="A143" s="27" t="s">
        <v>222</v>
      </c>
      <c r="B143" s="28" t="s">
        <v>223</v>
      </c>
      <c r="C143" s="25"/>
      <c r="D143" s="25"/>
      <c r="E143" s="25"/>
      <c r="F143" s="25"/>
      <c r="G143" s="25"/>
      <c r="H143" s="25"/>
      <c r="I143" s="25"/>
      <c r="J143" s="25"/>
      <c r="K143" s="25"/>
      <c r="L143" s="25"/>
      <c r="M143" s="25"/>
      <c r="N143" s="25"/>
      <c r="O143" s="29">
        <v>19622.2</v>
      </c>
      <c r="P143" s="30">
        <v>328912.90999999997</v>
      </c>
    </row>
    <row r="144" spans="1:16">
      <c r="A144" s="27" t="s">
        <v>224</v>
      </c>
      <c r="B144" s="28" t="s">
        <v>225</v>
      </c>
      <c r="C144" s="25"/>
      <c r="D144" s="25"/>
      <c r="E144" s="25"/>
      <c r="F144" s="25"/>
      <c r="G144" s="25"/>
      <c r="H144" s="25"/>
      <c r="I144" s="25"/>
      <c r="J144" s="25"/>
      <c r="K144" s="25"/>
      <c r="L144" s="25"/>
      <c r="M144" s="25"/>
      <c r="N144" s="25"/>
      <c r="O144" s="29">
        <v>62604.55</v>
      </c>
      <c r="P144" s="30">
        <v>273690.99</v>
      </c>
    </row>
    <row r="145" spans="1:16">
      <c r="A145" s="27" t="s">
        <v>226</v>
      </c>
      <c r="B145" s="28" t="s">
        <v>227</v>
      </c>
      <c r="C145" s="25"/>
      <c r="D145" s="25"/>
      <c r="E145" s="25"/>
      <c r="F145" s="25"/>
      <c r="G145" s="25"/>
      <c r="H145" s="25"/>
      <c r="I145" s="25"/>
      <c r="J145" s="25"/>
      <c r="K145" s="25"/>
      <c r="L145" s="25"/>
      <c r="M145" s="25"/>
      <c r="N145" s="25"/>
      <c r="O145" s="29">
        <v>163381.94</v>
      </c>
      <c r="P145" s="30">
        <v>213860.01</v>
      </c>
    </row>
    <row r="146" spans="1:16">
      <c r="A146" s="27" t="s">
        <v>228</v>
      </c>
      <c r="B146" s="28" t="s">
        <v>229</v>
      </c>
      <c r="C146" s="25"/>
      <c r="D146" s="25"/>
      <c r="E146" s="25"/>
      <c r="F146" s="25"/>
      <c r="G146" s="25"/>
      <c r="H146" s="25"/>
      <c r="I146" s="25"/>
      <c r="J146" s="25"/>
      <c r="K146" s="25"/>
      <c r="L146" s="25"/>
      <c r="M146" s="25"/>
      <c r="N146" s="25"/>
      <c r="O146" s="29">
        <v>293223.96000000002</v>
      </c>
      <c r="P146" s="30">
        <v>428316.9</v>
      </c>
    </row>
    <row r="147" spans="1:16">
      <c r="A147" s="27" t="s">
        <v>230</v>
      </c>
      <c r="B147" s="28" t="s">
        <v>231</v>
      </c>
      <c r="C147" s="25"/>
      <c r="D147" s="25"/>
      <c r="E147" s="25"/>
      <c r="F147" s="25"/>
      <c r="G147" s="25"/>
      <c r="H147" s="25"/>
      <c r="I147" s="25"/>
      <c r="J147" s="25"/>
      <c r="K147" s="25"/>
      <c r="L147" s="25"/>
      <c r="M147" s="25"/>
      <c r="N147" s="25"/>
      <c r="O147" s="29">
        <v>174923.2</v>
      </c>
      <c r="P147" s="30">
        <v>66544.800000000003</v>
      </c>
    </row>
    <row r="148" spans="1:16">
      <c r="A148" s="27" t="s">
        <v>232</v>
      </c>
      <c r="B148" s="28" t="s">
        <v>233</v>
      </c>
      <c r="C148" s="25"/>
      <c r="D148" s="25"/>
      <c r="E148" s="25"/>
      <c r="F148" s="25"/>
      <c r="G148" s="25"/>
      <c r="H148" s="25"/>
      <c r="I148" s="25"/>
      <c r="J148" s="25"/>
      <c r="K148" s="25"/>
      <c r="L148" s="25"/>
      <c r="M148" s="25"/>
      <c r="N148" s="25"/>
      <c r="O148" s="29">
        <v>264676.18</v>
      </c>
      <c r="P148" s="30">
        <v>108923.39</v>
      </c>
    </row>
    <row r="149" spans="1:16">
      <c r="A149" s="27" t="s">
        <v>234</v>
      </c>
      <c r="B149" s="28" t="s">
        <v>235</v>
      </c>
      <c r="C149" s="25"/>
      <c r="D149" s="25"/>
      <c r="E149" s="25"/>
      <c r="F149" s="25"/>
      <c r="G149" s="25"/>
      <c r="H149" s="25"/>
      <c r="I149" s="25"/>
      <c r="J149" s="25"/>
      <c r="K149" s="25"/>
      <c r="L149" s="25"/>
      <c r="M149" s="25"/>
      <c r="N149" s="25"/>
      <c r="O149" s="29">
        <v>1510144.94</v>
      </c>
      <c r="P149" s="30">
        <v>1033615.6</v>
      </c>
    </row>
    <row r="150" spans="1:16">
      <c r="A150" s="27" t="s">
        <v>236</v>
      </c>
      <c r="B150" s="28" t="s">
        <v>237</v>
      </c>
      <c r="C150" s="25"/>
      <c r="D150" s="25"/>
      <c r="E150" s="25"/>
      <c r="F150" s="25"/>
      <c r="G150" s="25"/>
      <c r="H150" s="25"/>
      <c r="I150" s="25"/>
      <c r="J150" s="25"/>
      <c r="K150" s="25"/>
      <c r="L150" s="25"/>
      <c r="M150" s="25"/>
      <c r="N150" s="25"/>
      <c r="O150" s="29">
        <v>133429.51999999999</v>
      </c>
      <c r="P150" s="30">
        <v>103268.73</v>
      </c>
    </row>
    <row r="151" spans="1:16">
      <c r="A151" s="27"/>
      <c r="B151" s="28"/>
      <c r="C151" s="25"/>
      <c r="D151" s="25"/>
      <c r="E151" s="25"/>
      <c r="F151" s="25"/>
      <c r="G151" s="25"/>
      <c r="H151" s="25"/>
      <c r="I151" s="25"/>
      <c r="J151" s="25"/>
      <c r="K151" s="25"/>
      <c r="L151" s="25"/>
      <c r="M151" s="25"/>
      <c r="N151" s="25"/>
      <c r="O151" s="29"/>
      <c r="P151" s="30"/>
    </row>
    <row r="152" spans="1:16">
      <c r="A152" s="23" t="s">
        <v>238</v>
      </c>
      <c r="B152" s="24" t="s">
        <v>239</v>
      </c>
      <c r="C152" s="25"/>
      <c r="D152" s="25"/>
      <c r="E152" s="25"/>
      <c r="F152" s="25"/>
      <c r="G152" s="25"/>
      <c r="H152" s="25"/>
      <c r="I152" s="25"/>
      <c r="J152" s="25"/>
      <c r="K152" s="25"/>
      <c r="L152" s="25"/>
      <c r="M152" s="25"/>
      <c r="N152" s="25"/>
      <c r="O152" s="26">
        <f>O153+O157+O161+O165+O171+O176+O180+O183+O190</f>
        <v>2279089.79</v>
      </c>
      <c r="P152" s="26">
        <f>P153+P157+P161+P165+P171+P176+P180+P183+P190</f>
        <v>3580912.21</v>
      </c>
    </row>
    <row r="153" spans="1:16">
      <c r="A153" s="23" t="s">
        <v>240</v>
      </c>
      <c r="B153" s="24" t="s">
        <v>241</v>
      </c>
      <c r="C153" s="25"/>
      <c r="D153" s="25"/>
      <c r="E153" s="25"/>
      <c r="F153" s="25"/>
      <c r="G153" s="25"/>
      <c r="H153" s="25"/>
      <c r="I153" s="25"/>
      <c r="J153" s="25"/>
      <c r="K153" s="25"/>
      <c r="L153" s="25"/>
      <c r="M153" s="25"/>
      <c r="N153" s="25"/>
      <c r="O153" s="26">
        <f>SUM(O154:O155)</f>
        <v>0</v>
      </c>
      <c r="P153" s="26">
        <f>SUM(P154:P155)</f>
        <v>0</v>
      </c>
    </row>
    <row r="154" spans="1:16">
      <c r="A154" s="27" t="s">
        <v>242</v>
      </c>
      <c r="B154" s="28" t="s">
        <v>243</v>
      </c>
      <c r="C154" s="25"/>
      <c r="D154" s="25"/>
      <c r="E154" s="25"/>
      <c r="F154" s="25"/>
      <c r="G154" s="25"/>
      <c r="H154" s="25"/>
      <c r="I154" s="25"/>
      <c r="J154" s="25"/>
      <c r="K154" s="25"/>
      <c r="L154" s="25"/>
      <c r="M154" s="25"/>
      <c r="N154" s="25"/>
      <c r="O154" s="29">
        <v>0</v>
      </c>
      <c r="P154" s="30">
        <v>0</v>
      </c>
    </row>
    <row r="155" spans="1:16">
      <c r="A155" s="27" t="s">
        <v>244</v>
      </c>
      <c r="B155" s="28" t="s">
        <v>245</v>
      </c>
      <c r="C155" s="25"/>
      <c r="D155" s="25"/>
      <c r="E155" s="25"/>
      <c r="F155" s="25"/>
      <c r="G155" s="25"/>
      <c r="H155" s="25"/>
      <c r="I155" s="25"/>
      <c r="J155" s="25"/>
      <c r="K155" s="25"/>
      <c r="L155" s="25"/>
      <c r="M155" s="25"/>
      <c r="N155" s="25"/>
      <c r="O155" s="29">
        <v>0</v>
      </c>
      <c r="P155" s="30">
        <v>0</v>
      </c>
    </row>
    <row r="156" spans="1:16">
      <c r="A156" s="27"/>
      <c r="B156" s="28"/>
      <c r="C156" s="25"/>
      <c r="D156" s="25"/>
      <c r="E156" s="25"/>
      <c r="F156" s="25"/>
      <c r="G156" s="25"/>
      <c r="H156" s="25"/>
      <c r="I156" s="25"/>
      <c r="J156" s="25"/>
      <c r="K156" s="25"/>
      <c r="L156" s="25"/>
      <c r="M156" s="25"/>
      <c r="N156" s="25"/>
      <c r="O156" s="29"/>
      <c r="P156" s="30"/>
    </row>
    <row r="157" spans="1:16">
      <c r="A157" s="23" t="s">
        <v>246</v>
      </c>
      <c r="B157" s="24" t="s">
        <v>247</v>
      </c>
      <c r="C157" s="25"/>
      <c r="D157" s="25"/>
      <c r="E157" s="25"/>
      <c r="F157" s="25"/>
      <c r="G157" s="25"/>
      <c r="H157" s="25"/>
      <c r="I157" s="25"/>
      <c r="J157" s="25"/>
      <c r="K157" s="25"/>
      <c r="L157" s="25"/>
      <c r="M157" s="25"/>
      <c r="N157" s="25"/>
      <c r="O157" s="26">
        <f>SUM(O158:O159)</f>
        <v>1030000</v>
      </c>
      <c r="P157" s="26">
        <f>SUM(P158:P159)</f>
        <v>1268448.96</v>
      </c>
    </row>
    <row r="158" spans="1:16">
      <c r="A158" s="27" t="s">
        <v>248</v>
      </c>
      <c r="B158" s="28" t="s">
        <v>249</v>
      </c>
      <c r="C158" s="25"/>
      <c r="D158" s="25"/>
      <c r="E158" s="25"/>
      <c r="F158" s="25"/>
      <c r="G158" s="25"/>
      <c r="H158" s="25"/>
      <c r="I158" s="25"/>
      <c r="J158" s="25"/>
      <c r="K158" s="25"/>
      <c r="L158" s="25"/>
      <c r="M158" s="25"/>
      <c r="N158" s="25"/>
      <c r="O158" s="29">
        <v>1030000</v>
      </c>
      <c r="P158" s="30">
        <v>1268448.96</v>
      </c>
    </row>
    <row r="159" spans="1:16">
      <c r="A159" s="27" t="s">
        <v>250</v>
      </c>
      <c r="B159" s="28" t="s">
        <v>251</v>
      </c>
      <c r="C159" s="25"/>
      <c r="D159" s="25"/>
      <c r="E159" s="25"/>
      <c r="F159" s="25"/>
      <c r="G159" s="25"/>
      <c r="H159" s="25"/>
      <c r="I159" s="25"/>
      <c r="J159" s="25"/>
      <c r="K159" s="25"/>
      <c r="L159" s="25"/>
      <c r="M159" s="25"/>
      <c r="N159" s="25"/>
      <c r="O159" s="29">
        <v>0</v>
      </c>
      <c r="P159" s="30">
        <v>0</v>
      </c>
    </row>
    <row r="160" spans="1:16">
      <c r="A160" s="27"/>
      <c r="B160" s="28"/>
      <c r="C160" s="25"/>
      <c r="D160" s="25"/>
      <c r="E160" s="25"/>
      <c r="F160" s="25"/>
      <c r="G160" s="25"/>
      <c r="H160" s="25"/>
      <c r="I160" s="25"/>
      <c r="J160" s="25"/>
      <c r="K160" s="25"/>
      <c r="L160" s="25"/>
      <c r="M160" s="25"/>
      <c r="N160" s="25"/>
      <c r="O160" s="29"/>
      <c r="P160" s="30"/>
    </row>
    <row r="161" spans="1:16">
      <c r="A161" s="23" t="s">
        <v>252</v>
      </c>
      <c r="B161" s="24" t="s">
        <v>132</v>
      </c>
      <c r="C161" s="25"/>
      <c r="D161" s="25"/>
      <c r="E161" s="25"/>
      <c r="F161" s="25"/>
      <c r="G161" s="25"/>
      <c r="H161" s="25"/>
      <c r="I161" s="25"/>
      <c r="J161" s="25"/>
      <c r="K161" s="25"/>
      <c r="L161" s="25"/>
      <c r="M161" s="25"/>
      <c r="N161" s="25"/>
      <c r="O161" s="26">
        <f>SUM(O162:O163)</f>
        <v>287000</v>
      </c>
      <c r="P161" s="26">
        <f>SUM(P162:P163)</f>
        <v>0</v>
      </c>
    </row>
    <row r="162" spans="1:16">
      <c r="A162" s="27" t="s">
        <v>253</v>
      </c>
      <c r="B162" s="28" t="s">
        <v>254</v>
      </c>
      <c r="C162" s="25"/>
      <c r="D162" s="25"/>
      <c r="E162" s="25"/>
      <c r="F162" s="25"/>
      <c r="G162" s="25"/>
      <c r="H162" s="25"/>
      <c r="I162" s="25"/>
      <c r="J162" s="25"/>
      <c r="K162" s="25"/>
      <c r="L162" s="25"/>
      <c r="M162" s="25"/>
      <c r="N162" s="25"/>
      <c r="O162" s="29">
        <v>287000</v>
      </c>
      <c r="P162" s="30">
        <v>0</v>
      </c>
    </row>
    <row r="163" spans="1:16">
      <c r="A163" s="27" t="s">
        <v>255</v>
      </c>
      <c r="B163" s="28" t="s">
        <v>256</v>
      </c>
      <c r="C163" s="25"/>
      <c r="D163" s="25"/>
      <c r="E163" s="25"/>
      <c r="F163" s="25"/>
      <c r="G163" s="25"/>
      <c r="H163" s="25"/>
      <c r="I163" s="25"/>
      <c r="J163" s="25"/>
      <c r="K163" s="25"/>
      <c r="L163" s="25"/>
      <c r="M163" s="25"/>
      <c r="N163" s="25"/>
      <c r="O163" s="29">
        <v>0</v>
      </c>
      <c r="P163" s="30">
        <v>0</v>
      </c>
    </row>
    <row r="164" spans="1:16">
      <c r="A164" s="27"/>
      <c r="B164" s="28"/>
      <c r="C164" s="25"/>
      <c r="D164" s="25"/>
      <c r="E164" s="25"/>
      <c r="F164" s="25"/>
      <c r="G164" s="25"/>
      <c r="H164" s="25"/>
      <c r="I164" s="25"/>
      <c r="J164" s="25"/>
      <c r="K164" s="25"/>
      <c r="L164" s="25"/>
      <c r="M164" s="25"/>
      <c r="N164" s="25"/>
      <c r="O164" s="29"/>
      <c r="P164" s="30"/>
    </row>
    <row r="165" spans="1:16">
      <c r="A165" s="23" t="s">
        <v>257</v>
      </c>
      <c r="B165" s="24" t="s">
        <v>258</v>
      </c>
      <c r="C165" s="25"/>
      <c r="D165" s="25"/>
      <c r="E165" s="25"/>
      <c r="F165" s="25"/>
      <c r="G165" s="25"/>
      <c r="H165" s="25"/>
      <c r="I165" s="25"/>
      <c r="J165" s="25"/>
      <c r="K165" s="25"/>
      <c r="L165" s="25"/>
      <c r="M165" s="25"/>
      <c r="N165" s="25"/>
      <c r="O165" s="26">
        <f>SUM(O166:O169)</f>
        <v>311048.93</v>
      </c>
      <c r="P165" s="26">
        <f>SUM(P166:P169)</f>
        <v>1664104.69</v>
      </c>
    </row>
    <row r="166" spans="1:16">
      <c r="A166" s="27" t="s">
        <v>259</v>
      </c>
      <c r="B166" s="28" t="s">
        <v>260</v>
      </c>
      <c r="C166" s="25"/>
      <c r="D166" s="25"/>
      <c r="E166" s="25"/>
      <c r="F166" s="25"/>
      <c r="G166" s="25"/>
      <c r="H166" s="25"/>
      <c r="I166" s="25"/>
      <c r="J166" s="25"/>
      <c r="K166" s="25"/>
      <c r="L166" s="25"/>
      <c r="M166" s="25"/>
      <c r="N166" s="25"/>
      <c r="O166" s="29">
        <v>24322.22</v>
      </c>
      <c r="P166" s="30">
        <v>1299307.71</v>
      </c>
    </row>
    <row r="167" spans="1:16">
      <c r="A167" s="27" t="s">
        <v>261</v>
      </c>
      <c r="B167" s="28" t="s">
        <v>262</v>
      </c>
      <c r="C167" s="25"/>
      <c r="D167" s="25"/>
      <c r="E167" s="25"/>
      <c r="F167" s="25"/>
      <c r="G167" s="25"/>
      <c r="H167" s="25"/>
      <c r="I167" s="25"/>
      <c r="J167" s="25"/>
      <c r="K167" s="25"/>
      <c r="L167" s="25"/>
      <c r="M167" s="25"/>
      <c r="N167" s="25"/>
      <c r="O167" s="29">
        <v>97949.45</v>
      </c>
      <c r="P167" s="30">
        <v>106244.71</v>
      </c>
    </row>
    <row r="168" spans="1:16">
      <c r="A168" s="27" t="s">
        <v>263</v>
      </c>
      <c r="B168" s="28" t="s">
        <v>264</v>
      </c>
      <c r="C168" s="25"/>
      <c r="D168" s="25"/>
      <c r="E168" s="25"/>
      <c r="F168" s="25"/>
      <c r="G168" s="25"/>
      <c r="H168" s="25"/>
      <c r="I168" s="25"/>
      <c r="J168" s="25"/>
      <c r="K168" s="25"/>
      <c r="L168" s="25"/>
      <c r="M168" s="25"/>
      <c r="N168" s="25"/>
      <c r="O168" s="29">
        <v>188777.26</v>
      </c>
      <c r="P168" s="30">
        <v>258552.27</v>
      </c>
    </row>
    <row r="169" spans="1:16">
      <c r="A169" s="27" t="s">
        <v>265</v>
      </c>
      <c r="B169" s="28" t="s">
        <v>266</v>
      </c>
      <c r="C169" s="25"/>
      <c r="D169" s="25"/>
      <c r="E169" s="25"/>
      <c r="F169" s="25"/>
      <c r="G169" s="25"/>
      <c r="H169" s="25"/>
      <c r="I169" s="25"/>
      <c r="J169" s="25"/>
      <c r="K169" s="25"/>
      <c r="L169" s="25"/>
      <c r="M169" s="25"/>
      <c r="N169" s="25"/>
      <c r="O169" s="29">
        <v>0</v>
      </c>
      <c r="P169" s="30">
        <v>0</v>
      </c>
    </row>
    <row r="170" spans="1:16">
      <c r="A170" s="27"/>
      <c r="B170" s="28"/>
      <c r="C170" s="25"/>
      <c r="D170" s="25"/>
      <c r="E170" s="25"/>
      <c r="F170" s="25"/>
      <c r="G170" s="25"/>
      <c r="H170" s="25"/>
      <c r="I170" s="25"/>
      <c r="J170" s="25"/>
      <c r="K170" s="25"/>
      <c r="L170" s="25"/>
      <c r="M170" s="25"/>
      <c r="N170" s="25"/>
      <c r="O170" s="29"/>
      <c r="P170" s="30"/>
    </row>
    <row r="171" spans="1:16">
      <c r="A171" s="23" t="s">
        <v>267</v>
      </c>
      <c r="B171" s="24" t="s">
        <v>136</v>
      </c>
      <c r="C171" s="25"/>
      <c r="D171" s="25"/>
      <c r="E171" s="25"/>
      <c r="F171" s="25"/>
      <c r="G171" s="25"/>
      <c r="H171" s="25"/>
      <c r="I171" s="25"/>
      <c r="J171" s="25"/>
      <c r="K171" s="25"/>
      <c r="L171" s="25"/>
      <c r="M171" s="25"/>
      <c r="N171" s="25"/>
      <c r="O171" s="26">
        <f>SUM(O172:O174)</f>
        <v>651040.86</v>
      </c>
      <c r="P171" s="26">
        <f>SUM(P172:P174)</f>
        <v>648358.56000000006</v>
      </c>
    </row>
    <row r="172" spans="1:16">
      <c r="A172" s="27" t="s">
        <v>268</v>
      </c>
      <c r="B172" s="28" t="s">
        <v>269</v>
      </c>
      <c r="C172" s="25"/>
      <c r="D172" s="25"/>
      <c r="E172" s="25"/>
      <c r="F172" s="25"/>
      <c r="G172" s="25"/>
      <c r="H172" s="25"/>
      <c r="I172" s="25"/>
      <c r="J172" s="25"/>
      <c r="K172" s="25"/>
      <c r="L172" s="25"/>
      <c r="M172" s="25"/>
      <c r="N172" s="25"/>
      <c r="O172" s="29">
        <v>651040.86</v>
      </c>
      <c r="P172" s="30">
        <v>648358.56000000006</v>
      </c>
    </row>
    <row r="173" spans="1:16">
      <c r="A173" s="27" t="s">
        <v>270</v>
      </c>
      <c r="B173" s="28" t="s">
        <v>271</v>
      </c>
      <c r="C173" s="25"/>
      <c r="D173" s="25"/>
      <c r="E173" s="25"/>
      <c r="F173" s="25"/>
      <c r="G173" s="25"/>
      <c r="H173" s="25"/>
      <c r="I173" s="25"/>
      <c r="J173" s="25"/>
      <c r="K173" s="25"/>
      <c r="L173" s="25"/>
      <c r="M173" s="25"/>
      <c r="N173" s="25"/>
      <c r="O173" s="29">
        <v>0</v>
      </c>
      <c r="P173" s="30">
        <v>0</v>
      </c>
    </row>
    <row r="174" spans="1:16">
      <c r="A174" s="27" t="s">
        <v>272</v>
      </c>
      <c r="B174" s="28" t="s">
        <v>273</v>
      </c>
      <c r="C174" s="25"/>
      <c r="D174" s="25"/>
      <c r="E174" s="25"/>
      <c r="F174" s="25"/>
      <c r="G174" s="25"/>
      <c r="H174" s="25"/>
      <c r="I174" s="25"/>
      <c r="J174" s="25"/>
      <c r="K174" s="25"/>
      <c r="L174" s="25"/>
      <c r="M174" s="25"/>
      <c r="N174" s="25"/>
      <c r="O174" s="29">
        <v>0</v>
      </c>
      <c r="P174" s="30">
        <v>0</v>
      </c>
    </row>
    <row r="175" spans="1:16">
      <c r="A175" s="27"/>
      <c r="B175" s="28"/>
      <c r="C175" s="25"/>
      <c r="D175" s="25"/>
      <c r="E175" s="25"/>
      <c r="F175" s="25"/>
      <c r="G175" s="25"/>
      <c r="H175" s="25"/>
      <c r="I175" s="25"/>
      <c r="J175" s="25"/>
      <c r="K175" s="25"/>
      <c r="L175" s="25"/>
      <c r="M175" s="25"/>
      <c r="N175" s="25"/>
      <c r="O175" s="29"/>
      <c r="P175" s="30"/>
    </row>
    <row r="176" spans="1:16">
      <c r="A176" s="23" t="s">
        <v>274</v>
      </c>
      <c r="B176" s="24" t="s">
        <v>275</v>
      </c>
      <c r="C176" s="25"/>
      <c r="D176" s="25"/>
      <c r="E176" s="25"/>
      <c r="F176" s="25"/>
      <c r="G176" s="25"/>
      <c r="H176" s="25"/>
      <c r="I176" s="25"/>
      <c r="J176" s="25"/>
      <c r="K176" s="25"/>
      <c r="L176" s="25"/>
      <c r="M176" s="25"/>
      <c r="N176" s="25"/>
      <c r="O176" s="26">
        <f>SUM(O177:O178)</f>
        <v>0</v>
      </c>
      <c r="P176" s="26">
        <f>SUM(P177:P178)</f>
        <v>0</v>
      </c>
    </row>
    <row r="177" spans="1:16">
      <c r="A177" s="27" t="s">
        <v>276</v>
      </c>
      <c r="B177" s="28" t="s">
        <v>277</v>
      </c>
      <c r="C177" s="25"/>
      <c r="D177" s="25"/>
      <c r="E177" s="25"/>
      <c r="F177" s="25"/>
      <c r="G177" s="25"/>
      <c r="H177" s="25"/>
      <c r="I177" s="25"/>
      <c r="J177" s="25"/>
      <c r="K177" s="25"/>
      <c r="L177" s="25"/>
      <c r="M177" s="25"/>
      <c r="N177" s="25"/>
      <c r="O177" s="29">
        <v>0</v>
      </c>
      <c r="P177" s="30">
        <v>0</v>
      </c>
    </row>
    <row r="178" spans="1:16">
      <c r="A178" s="27" t="s">
        <v>278</v>
      </c>
      <c r="B178" s="28" t="s">
        <v>279</v>
      </c>
      <c r="C178" s="25"/>
      <c r="D178" s="25"/>
      <c r="E178" s="25"/>
      <c r="F178" s="25"/>
      <c r="G178" s="25"/>
      <c r="H178" s="25"/>
      <c r="I178" s="25"/>
      <c r="J178" s="25"/>
      <c r="K178" s="25"/>
      <c r="L178" s="25"/>
      <c r="M178" s="25"/>
      <c r="N178" s="25"/>
      <c r="O178" s="29">
        <v>0</v>
      </c>
      <c r="P178" s="30">
        <v>0</v>
      </c>
    </row>
    <row r="179" spans="1:16">
      <c r="A179" s="27"/>
      <c r="B179" s="28"/>
      <c r="C179" s="25"/>
      <c r="D179" s="25"/>
      <c r="E179" s="25"/>
      <c r="F179" s="25"/>
      <c r="G179" s="25"/>
      <c r="H179" s="25"/>
      <c r="I179" s="25"/>
      <c r="J179" s="25"/>
      <c r="K179" s="25"/>
      <c r="L179" s="25"/>
      <c r="M179" s="25"/>
      <c r="N179" s="25"/>
      <c r="O179" s="29"/>
      <c r="P179" s="30"/>
    </row>
    <row r="180" spans="1:16">
      <c r="A180" s="23" t="s">
        <v>280</v>
      </c>
      <c r="B180" s="24" t="s">
        <v>281</v>
      </c>
      <c r="C180" s="25"/>
      <c r="D180" s="25"/>
      <c r="E180" s="25"/>
      <c r="F180" s="25"/>
      <c r="G180" s="25"/>
      <c r="H180" s="25"/>
      <c r="I180" s="25"/>
      <c r="J180" s="25"/>
      <c r="K180" s="25"/>
      <c r="L180" s="25"/>
      <c r="M180" s="25"/>
      <c r="N180" s="25"/>
      <c r="O180" s="26">
        <f>O181</f>
        <v>0</v>
      </c>
      <c r="P180" s="26">
        <f>P181</f>
        <v>0</v>
      </c>
    </row>
    <row r="181" spans="1:16">
      <c r="A181" s="27" t="s">
        <v>282</v>
      </c>
      <c r="B181" s="28" t="s">
        <v>283</v>
      </c>
      <c r="C181" s="25"/>
      <c r="D181" s="25"/>
      <c r="E181" s="25"/>
      <c r="F181" s="25"/>
      <c r="G181" s="25"/>
      <c r="H181" s="25"/>
      <c r="I181" s="25"/>
      <c r="J181" s="25"/>
      <c r="K181" s="25"/>
      <c r="L181" s="25"/>
      <c r="M181" s="25"/>
      <c r="N181" s="25"/>
      <c r="O181" s="29">
        <v>0</v>
      </c>
      <c r="P181" s="30">
        <v>0</v>
      </c>
    </row>
    <row r="182" spans="1:16">
      <c r="A182" s="27"/>
      <c r="B182" s="28"/>
      <c r="C182" s="25"/>
      <c r="D182" s="25"/>
      <c r="E182" s="25"/>
      <c r="F182" s="25"/>
      <c r="G182" s="25"/>
      <c r="H182" s="25"/>
      <c r="I182" s="25"/>
      <c r="J182" s="25"/>
      <c r="K182" s="25"/>
      <c r="L182" s="25"/>
      <c r="M182" s="25"/>
      <c r="N182" s="25"/>
      <c r="O182" s="29"/>
      <c r="P182" s="30"/>
    </row>
    <row r="183" spans="1:16">
      <c r="A183" s="23" t="s">
        <v>284</v>
      </c>
      <c r="B183" s="24" t="s">
        <v>285</v>
      </c>
      <c r="C183" s="25"/>
      <c r="D183" s="25"/>
      <c r="E183" s="25"/>
      <c r="F183" s="25"/>
      <c r="G183" s="25"/>
      <c r="H183" s="25"/>
      <c r="I183" s="25"/>
      <c r="J183" s="25"/>
      <c r="K183" s="25"/>
      <c r="L183" s="25"/>
      <c r="M183" s="25"/>
      <c r="N183" s="25"/>
      <c r="O183" s="26">
        <f>SUM(O184:O188)</f>
        <v>0</v>
      </c>
      <c r="P183" s="26">
        <f>SUM(P184:P188)</f>
        <v>0</v>
      </c>
    </row>
    <row r="184" spans="1:16">
      <c r="A184" s="27" t="s">
        <v>286</v>
      </c>
      <c r="B184" s="28" t="s">
        <v>287</v>
      </c>
      <c r="C184" s="25"/>
      <c r="D184" s="25"/>
      <c r="E184" s="25"/>
      <c r="F184" s="25"/>
      <c r="G184" s="25"/>
      <c r="H184" s="25"/>
      <c r="I184" s="25"/>
      <c r="J184" s="25"/>
      <c r="K184" s="25"/>
      <c r="L184" s="25"/>
      <c r="M184" s="25"/>
      <c r="N184" s="25"/>
      <c r="O184" s="29">
        <v>0</v>
      </c>
      <c r="P184" s="30">
        <v>0</v>
      </c>
    </row>
    <row r="185" spans="1:16">
      <c r="A185" s="27" t="s">
        <v>288</v>
      </c>
      <c r="B185" s="28" t="s">
        <v>289</v>
      </c>
      <c r="C185" s="25"/>
      <c r="D185" s="25"/>
      <c r="E185" s="25"/>
      <c r="F185" s="25"/>
      <c r="G185" s="25"/>
      <c r="H185" s="25"/>
      <c r="I185" s="25"/>
      <c r="J185" s="25"/>
      <c r="K185" s="25"/>
      <c r="L185" s="25"/>
      <c r="M185" s="25"/>
      <c r="N185" s="25"/>
      <c r="O185" s="29">
        <v>0</v>
      </c>
      <c r="P185" s="30">
        <v>0</v>
      </c>
    </row>
    <row r="186" spans="1:16">
      <c r="A186" s="27" t="s">
        <v>290</v>
      </c>
      <c r="B186" s="28" t="s">
        <v>291</v>
      </c>
      <c r="C186" s="25"/>
      <c r="D186" s="25"/>
      <c r="E186" s="25"/>
      <c r="F186" s="25"/>
      <c r="G186" s="25"/>
      <c r="H186" s="25"/>
      <c r="I186" s="25"/>
      <c r="J186" s="25"/>
      <c r="K186" s="25"/>
      <c r="L186" s="25"/>
      <c r="M186" s="25"/>
      <c r="N186" s="25"/>
      <c r="O186" s="29">
        <v>0</v>
      </c>
      <c r="P186" s="30">
        <v>0</v>
      </c>
    </row>
    <row r="187" spans="1:16">
      <c r="A187" s="27" t="s">
        <v>292</v>
      </c>
      <c r="B187" s="28" t="s">
        <v>293</v>
      </c>
      <c r="C187" s="25"/>
      <c r="D187" s="25"/>
      <c r="E187" s="25"/>
      <c r="F187" s="25"/>
      <c r="G187" s="25"/>
      <c r="H187" s="25"/>
      <c r="I187" s="25"/>
      <c r="J187" s="25"/>
      <c r="K187" s="25"/>
      <c r="L187" s="25"/>
      <c r="M187" s="25"/>
      <c r="N187" s="25"/>
      <c r="O187" s="29">
        <v>0</v>
      </c>
      <c r="P187" s="30">
        <v>0</v>
      </c>
    </row>
    <row r="188" spans="1:16">
      <c r="A188" s="27" t="s">
        <v>294</v>
      </c>
      <c r="B188" s="28" t="s">
        <v>295</v>
      </c>
      <c r="C188" s="25"/>
      <c r="D188" s="25"/>
      <c r="E188" s="25"/>
      <c r="F188" s="25"/>
      <c r="G188" s="25"/>
      <c r="H188" s="25"/>
      <c r="I188" s="25"/>
      <c r="J188" s="25"/>
      <c r="K188" s="25"/>
      <c r="L188" s="25"/>
      <c r="M188" s="25"/>
      <c r="N188" s="25"/>
      <c r="O188" s="29">
        <v>0</v>
      </c>
      <c r="P188" s="30">
        <v>0</v>
      </c>
    </row>
    <row r="189" spans="1:16">
      <c r="A189" s="27"/>
      <c r="B189" s="28"/>
      <c r="C189" s="25"/>
      <c r="D189" s="25"/>
      <c r="E189" s="25"/>
      <c r="F189" s="25"/>
      <c r="G189" s="25"/>
      <c r="H189" s="25"/>
      <c r="I189" s="25"/>
      <c r="J189" s="25"/>
      <c r="K189" s="25"/>
      <c r="L189" s="25"/>
      <c r="M189" s="25"/>
      <c r="N189" s="25"/>
      <c r="O189" s="29"/>
      <c r="P189" s="30"/>
    </row>
    <row r="190" spans="1:16">
      <c r="A190" s="23" t="s">
        <v>296</v>
      </c>
      <c r="B190" s="24" t="s">
        <v>297</v>
      </c>
      <c r="C190" s="25"/>
      <c r="D190" s="25"/>
      <c r="E190" s="25"/>
      <c r="F190" s="25"/>
      <c r="G190" s="25"/>
      <c r="H190" s="25"/>
      <c r="I190" s="25"/>
      <c r="J190" s="25"/>
      <c r="K190" s="25"/>
      <c r="L190" s="25"/>
      <c r="M190" s="25"/>
      <c r="N190" s="25"/>
      <c r="O190" s="26">
        <f>SUM(O191:O192)</f>
        <v>0</v>
      </c>
      <c r="P190" s="26">
        <f>SUM(P191:P192)</f>
        <v>0</v>
      </c>
    </row>
    <row r="191" spans="1:16">
      <c r="A191" s="27" t="s">
        <v>298</v>
      </c>
      <c r="B191" s="28" t="s">
        <v>299</v>
      </c>
      <c r="C191" s="25"/>
      <c r="D191" s="25"/>
      <c r="E191" s="25"/>
      <c r="F191" s="25"/>
      <c r="G191" s="25"/>
      <c r="H191" s="25"/>
      <c r="I191" s="25"/>
      <c r="J191" s="25"/>
      <c r="K191" s="25"/>
      <c r="L191" s="25"/>
      <c r="M191" s="25"/>
      <c r="N191" s="25"/>
      <c r="O191" s="29">
        <v>0</v>
      </c>
      <c r="P191" s="30">
        <v>0</v>
      </c>
    </row>
    <row r="192" spans="1:16">
      <c r="A192" s="27" t="s">
        <v>300</v>
      </c>
      <c r="B192" s="28" t="s">
        <v>301</v>
      </c>
      <c r="C192" s="25"/>
      <c r="D192" s="25"/>
      <c r="E192" s="25"/>
      <c r="F192" s="25"/>
      <c r="G192" s="25"/>
      <c r="H192" s="25"/>
      <c r="I192" s="25"/>
      <c r="J192" s="25"/>
      <c r="K192" s="25"/>
      <c r="L192" s="25"/>
      <c r="M192" s="25"/>
      <c r="N192" s="25"/>
      <c r="O192" s="29">
        <v>0</v>
      </c>
      <c r="P192" s="30">
        <v>0</v>
      </c>
    </row>
    <row r="193" spans="1:16">
      <c r="A193" s="27"/>
      <c r="B193" s="28"/>
      <c r="C193" s="25"/>
      <c r="D193" s="25"/>
      <c r="E193" s="25"/>
      <c r="F193" s="25"/>
      <c r="G193" s="25"/>
      <c r="H193" s="25"/>
      <c r="I193" s="25"/>
      <c r="J193" s="25"/>
      <c r="K193" s="25"/>
      <c r="L193" s="25"/>
      <c r="M193" s="25"/>
      <c r="N193" s="25"/>
      <c r="O193" s="29"/>
      <c r="P193" s="30"/>
    </row>
    <row r="194" spans="1:16">
      <c r="A194" s="23" t="s">
        <v>302</v>
      </c>
      <c r="B194" s="24" t="s">
        <v>303</v>
      </c>
      <c r="C194" s="25"/>
      <c r="D194" s="25"/>
      <c r="E194" s="25"/>
      <c r="F194" s="25"/>
      <c r="G194" s="25"/>
      <c r="H194" s="25"/>
      <c r="I194" s="25"/>
      <c r="J194" s="25"/>
      <c r="K194" s="25"/>
      <c r="L194" s="25"/>
      <c r="M194" s="25"/>
      <c r="N194" s="25"/>
      <c r="O194" s="26">
        <f>O195+O199+O203</f>
        <v>0</v>
      </c>
      <c r="P194" s="26">
        <f>P195+P199+P203</f>
        <v>0</v>
      </c>
    </row>
    <row r="195" spans="1:16">
      <c r="A195" s="23" t="s">
        <v>304</v>
      </c>
      <c r="B195" s="24" t="s">
        <v>118</v>
      </c>
      <c r="C195" s="25"/>
      <c r="D195" s="25"/>
      <c r="E195" s="25"/>
      <c r="F195" s="25"/>
      <c r="G195" s="25"/>
      <c r="H195" s="25"/>
      <c r="I195" s="25"/>
      <c r="J195" s="25"/>
      <c r="K195" s="25"/>
      <c r="L195" s="25"/>
      <c r="M195" s="25"/>
      <c r="N195" s="25"/>
      <c r="O195" s="26">
        <f>SUM(O196:O197)</f>
        <v>0</v>
      </c>
      <c r="P195" s="26">
        <f>SUM(P196:P197)</f>
        <v>0</v>
      </c>
    </row>
    <row r="196" spans="1:16">
      <c r="A196" s="27" t="s">
        <v>305</v>
      </c>
      <c r="B196" s="28" t="s">
        <v>306</v>
      </c>
      <c r="C196" s="25"/>
      <c r="D196" s="25"/>
      <c r="E196" s="25"/>
      <c r="F196" s="25"/>
      <c r="G196" s="25"/>
      <c r="H196" s="25"/>
      <c r="I196" s="25"/>
      <c r="J196" s="25"/>
      <c r="K196" s="25"/>
      <c r="L196" s="25"/>
      <c r="M196" s="25"/>
      <c r="N196" s="25"/>
      <c r="O196" s="29">
        <v>0</v>
      </c>
      <c r="P196" s="30">
        <v>0</v>
      </c>
    </row>
    <row r="197" spans="1:16">
      <c r="A197" s="27" t="s">
        <v>307</v>
      </c>
      <c r="B197" s="28" t="s">
        <v>308</v>
      </c>
      <c r="C197" s="25"/>
      <c r="D197" s="25"/>
      <c r="E197" s="25"/>
      <c r="F197" s="25"/>
      <c r="G197" s="25"/>
      <c r="H197" s="25"/>
      <c r="I197" s="25"/>
      <c r="J197" s="25"/>
      <c r="K197" s="25"/>
      <c r="L197" s="25"/>
      <c r="M197" s="25"/>
      <c r="N197" s="25"/>
      <c r="O197" s="29">
        <v>0</v>
      </c>
      <c r="P197" s="30">
        <v>0</v>
      </c>
    </row>
    <row r="198" spans="1:16">
      <c r="A198" s="27"/>
      <c r="B198" s="28"/>
      <c r="C198" s="25"/>
      <c r="D198" s="25"/>
      <c r="E198" s="25"/>
      <c r="F198" s="25"/>
      <c r="G198" s="25"/>
      <c r="H198" s="25"/>
      <c r="I198" s="25"/>
      <c r="J198" s="25"/>
      <c r="K198" s="25"/>
      <c r="L198" s="25"/>
      <c r="M198" s="25"/>
      <c r="N198" s="25"/>
      <c r="O198" s="29"/>
      <c r="P198" s="30"/>
    </row>
    <row r="199" spans="1:16">
      <c r="A199" s="23" t="s">
        <v>309</v>
      </c>
      <c r="B199" s="24" t="s">
        <v>120</v>
      </c>
      <c r="C199" s="25"/>
      <c r="D199" s="25"/>
      <c r="E199" s="25"/>
      <c r="F199" s="25"/>
      <c r="G199" s="25"/>
      <c r="H199" s="25"/>
      <c r="I199" s="25"/>
      <c r="J199" s="25"/>
      <c r="K199" s="25"/>
      <c r="L199" s="25"/>
      <c r="M199" s="25"/>
      <c r="N199" s="25"/>
      <c r="O199" s="26">
        <f>SUM(O200:O201)</f>
        <v>0</v>
      </c>
      <c r="P199" s="26">
        <f>SUM(P200:P201)</f>
        <v>0</v>
      </c>
    </row>
    <row r="200" spans="1:16">
      <c r="A200" s="27" t="s">
        <v>310</v>
      </c>
      <c r="B200" s="28" t="s">
        <v>311</v>
      </c>
      <c r="C200" s="25"/>
      <c r="D200" s="25"/>
      <c r="E200" s="25"/>
      <c r="F200" s="25"/>
      <c r="G200" s="25"/>
      <c r="H200" s="25"/>
      <c r="I200" s="25"/>
      <c r="J200" s="25"/>
      <c r="K200" s="25"/>
      <c r="L200" s="25"/>
      <c r="M200" s="25"/>
      <c r="N200" s="25"/>
      <c r="O200" s="29">
        <v>0</v>
      </c>
      <c r="P200" s="30">
        <v>0</v>
      </c>
    </row>
    <row r="201" spans="1:16">
      <c r="A201" s="27" t="s">
        <v>312</v>
      </c>
      <c r="B201" s="28" t="s">
        <v>313</v>
      </c>
      <c r="C201" s="25"/>
      <c r="D201" s="25"/>
      <c r="E201" s="25"/>
      <c r="F201" s="25"/>
      <c r="G201" s="25"/>
      <c r="H201" s="25"/>
      <c r="I201" s="25"/>
      <c r="J201" s="25"/>
      <c r="K201" s="25"/>
      <c r="L201" s="25"/>
      <c r="M201" s="25"/>
      <c r="N201" s="25"/>
      <c r="O201" s="29">
        <v>0</v>
      </c>
      <c r="P201" s="30">
        <v>0</v>
      </c>
    </row>
    <row r="202" spans="1:16">
      <c r="A202" s="27"/>
      <c r="B202" s="28"/>
      <c r="C202" s="25"/>
      <c r="D202" s="25"/>
      <c r="E202" s="25"/>
      <c r="F202" s="25"/>
      <c r="G202" s="25"/>
      <c r="H202" s="25"/>
      <c r="I202" s="25"/>
      <c r="J202" s="25"/>
      <c r="K202" s="25"/>
      <c r="L202" s="25"/>
      <c r="M202" s="25"/>
      <c r="N202" s="25"/>
      <c r="O202" s="29"/>
      <c r="P202" s="30"/>
    </row>
    <row r="203" spans="1:16">
      <c r="A203" s="23" t="s">
        <v>314</v>
      </c>
      <c r="B203" s="24" t="s">
        <v>122</v>
      </c>
      <c r="C203" s="25"/>
      <c r="D203" s="25"/>
      <c r="E203" s="25"/>
      <c r="F203" s="25"/>
      <c r="G203" s="25"/>
      <c r="H203" s="25"/>
      <c r="I203" s="25"/>
      <c r="J203" s="25"/>
      <c r="K203" s="25"/>
      <c r="L203" s="25"/>
      <c r="M203" s="25"/>
      <c r="N203" s="25"/>
      <c r="O203" s="26">
        <f>SUM(O204:O205)</f>
        <v>0</v>
      </c>
      <c r="P203" s="26">
        <f>SUM(P204:P205)</f>
        <v>0</v>
      </c>
    </row>
    <row r="204" spans="1:16">
      <c r="A204" s="27" t="s">
        <v>315</v>
      </c>
      <c r="B204" s="28" t="s">
        <v>316</v>
      </c>
      <c r="C204" s="25"/>
      <c r="D204" s="25"/>
      <c r="E204" s="25"/>
      <c r="F204" s="25"/>
      <c r="G204" s="25"/>
      <c r="H204" s="25"/>
      <c r="I204" s="25"/>
      <c r="J204" s="25"/>
      <c r="K204" s="25"/>
      <c r="L204" s="25"/>
      <c r="M204" s="25"/>
      <c r="N204" s="25"/>
      <c r="O204" s="29">
        <v>0</v>
      </c>
      <c r="P204" s="30">
        <v>0</v>
      </c>
    </row>
    <row r="205" spans="1:16">
      <c r="A205" s="27" t="s">
        <v>317</v>
      </c>
      <c r="B205" s="28" t="s">
        <v>318</v>
      </c>
      <c r="C205" s="25"/>
      <c r="D205" s="25"/>
      <c r="E205" s="25"/>
      <c r="F205" s="25"/>
      <c r="G205" s="25"/>
      <c r="H205" s="25"/>
      <c r="I205" s="25"/>
      <c r="J205" s="25"/>
      <c r="K205" s="25"/>
      <c r="L205" s="25"/>
      <c r="M205" s="25"/>
      <c r="N205" s="25"/>
      <c r="O205" s="29">
        <v>0</v>
      </c>
      <c r="P205" s="30">
        <v>0</v>
      </c>
    </row>
    <row r="206" spans="1:16">
      <c r="A206" s="27"/>
      <c r="B206" s="28"/>
      <c r="C206" s="25"/>
      <c r="D206" s="25"/>
      <c r="E206" s="25"/>
      <c r="F206" s="25"/>
      <c r="G206" s="25"/>
      <c r="H206" s="25"/>
      <c r="I206" s="25"/>
      <c r="J206" s="25"/>
      <c r="K206" s="25"/>
      <c r="L206" s="25"/>
      <c r="M206" s="25"/>
      <c r="N206" s="25"/>
      <c r="O206" s="29"/>
      <c r="P206" s="30"/>
    </row>
    <row r="207" spans="1:16">
      <c r="A207" s="23" t="s">
        <v>319</v>
      </c>
      <c r="B207" s="24" t="s">
        <v>320</v>
      </c>
      <c r="C207" s="25"/>
      <c r="D207" s="25"/>
      <c r="E207" s="25"/>
      <c r="F207" s="25"/>
      <c r="G207" s="25"/>
      <c r="H207" s="25"/>
      <c r="I207" s="25"/>
      <c r="J207" s="25"/>
      <c r="K207" s="25"/>
      <c r="L207" s="25"/>
      <c r="M207" s="25"/>
      <c r="N207" s="25"/>
      <c r="O207" s="26">
        <f>O208+O212+O216+O220+O223</f>
        <v>0</v>
      </c>
      <c r="P207" s="26">
        <f>P208+P212+P216+P220+P223</f>
        <v>0</v>
      </c>
    </row>
    <row r="208" spans="1:16">
      <c r="A208" s="23" t="s">
        <v>321</v>
      </c>
      <c r="B208" s="24" t="s">
        <v>322</v>
      </c>
      <c r="C208" s="25"/>
      <c r="D208" s="25"/>
      <c r="E208" s="25"/>
      <c r="F208" s="25"/>
      <c r="G208" s="25"/>
      <c r="H208" s="25"/>
      <c r="I208" s="25"/>
      <c r="J208" s="25"/>
      <c r="K208" s="25"/>
      <c r="L208" s="25"/>
      <c r="M208" s="25"/>
      <c r="N208" s="25"/>
      <c r="O208" s="26">
        <f>SUM(O209:O210)</f>
        <v>0</v>
      </c>
      <c r="P208" s="26">
        <f>SUM(P209:P210)</f>
        <v>0</v>
      </c>
    </row>
    <row r="209" spans="1:16">
      <c r="A209" s="27" t="s">
        <v>323</v>
      </c>
      <c r="B209" s="28" t="s">
        <v>324</v>
      </c>
      <c r="C209" s="25"/>
      <c r="D209" s="25"/>
      <c r="E209" s="25"/>
      <c r="F209" s="25"/>
      <c r="G209" s="25"/>
      <c r="H209" s="25"/>
      <c r="I209" s="25"/>
      <c r="J209" s="25"/>
      <c r="K209" s="25"/>
      <c r="L209" s="25"/>
      <c r="M209" s="25"/>
      <c r="N209" s="25"/>
      <c r="O209" s="29">
        <v>0</v>
      </c>
      <c r="P209" s="30">
        <v>0</v>
      </c>
    </row>
    <row r="210" spans="1:16">
      <c r="A210" s="27" t="s">
        <v>325</v>
      </c>
      <c r="B210" s="28" t="s">
        <v>326</v>
      </c>
      <c r="C210" s="25"/>
      <c r="D210" s="25"/>
      <c r="E210" s="25"/>
      <c r="F210" s="25"/>
      <c r="G210" s="25"/>
      <c r="H210" s="25"/>
      <c r="I210" s="25"/>
      <c r="J210" s="25"/>
      <c r="K210" s="25"/>
      <c r="L210" s="25"/>
      <c r="M210" s="25"/>
      <c r="N210" s="25"/>
      <c r="O210" s="29">
        <v>0</v>
      </c>
      <c r="P210" s="30">
        <v>0</v>
      </c>
    </row>
    <row r="211" spans="1:16">
      <c r="A211" s="27"/>
      <c r="B211" s="28"/>
      <c r="C211" s="25"/>
      <c r="D211" s="25"/>
      <c r="E211" s="25"/>
      <c r="F211" s="25"/>
      <c r="G211" s="25"/>
      <c r="H211" s="25"/>
      <c r="I211" s="25"/>
      <c r="J211" s="25"/>
      <c r="K211" s="25"/>
      <c r="L211" s="25"/>
      <c r="M211" s="25"/>
      <c r="N211" s="25"/>
      <c r="O211" s="29"/>
      <c r="P211" s="30"/>
    </row>
    <row r="212" spans="1:16">
      <c r="A212" s="23" t="s">
        <v>327</v>
      </c>
      <c r="B212" s="24" t="s">
        <v>328</v>
      </c>
      <c r="C212" s="25"/>
      <c r="D212" s="25"/>
      <c r="E212" s="25"/>
      <c r="F212" s="25"/>
      <c r="G212" s="25"/>
      <c r="H212" s="25"/>
      <c r="I212" s="25"/>
      <c r="J212" s="25"/>
      <c r="K212" s="25"/>
      <c r="L212" s="25"/>
      <c r="M212" s="25"/>
      <c r="N212" s="25"/>
      <c r="O212" s="26">
        <f>SUM(O213:O214)</f>
        <v>0</v>
      </c>
      <c r="P212" s="26">
        <f>SUM(P213:P214)</f>
        <v>0</v>
      </c>
    </row>
    <row r="213" spans="1:16">
      <c r="A213" s="27" t="s">
        <v>329</v>
      </c>
      <c r="B213" s="28" t="s">
        <v>330</v>
      </c>
      <c r="C213" s="25"/>
      <c r="D213" s="25"/>
      <c r="E213" s="25"/>
      <c r="F213" s="25"/>
      <c r="G213" s="25"/>
      <c r="H213" s="25"/>
      <c r="I213" s="25"/>
      <c r="J213" s="25"/>
      <c r="K213" s="25"/>
      <c r="L213" s="25"/>
      <c r="M213" s="25"/>
      <c r="N213" s="25"/>
      <c r="O213" s="29">
        <v>0</v>
      </c>
      <c r="P213" s="30">
        <v>0</v>
      </c>
    </row>
    <row r="214" spans="1:16">
      <c r="A214" s="27" t="s">
        <v>331</v>
      </c>
      <c r="B214" s="28" t="s">
        <v>332</v>
      </c>
      <c r="C214" s="25"/>
      <c r="D214" s="25"/>
      <c r="E214" s="25"/>
      <c r="F214" s="25"/>
      <c r="G214" s="25"/>
      <c r="H214" s="25"/>
      <c r="I214" s="25"/>
      <c r="J214" s="25"/>
      <c r="K214" s="25"/>
      <c r="L214" s="25"/>
      <c r="M214" s="25"/>
      <c r="N214" s="25"/>
      <c r="O214" s="29">
        <v>0</v>
      </c>
      <c r="P214" s="30">
        <v>0</v>
      </c>
    </row>
    <row r="215" spans="1:16">
      <c r="A215" s="27"/>
      <c r="B215" s="28"/>
      <c r="C215" s="25"/>
      <c r="D215" s="25"/>
      <c r="E215" s="25"/>
      <c r="F215" s="25"/>
      <c r="G215" s="25"/>
      <c r="H215" s="25"/>
      <c r="I215" s="25"/>
      <c r="J215" s="25"/>
      <c r="K215" s="25"/>
      <c r="L215" s="25"/>
      <c r="M215" s="25"/>
      <c r="N215" s="25"/>
      <c r="O215" s="29"/>
      <c r="P215" s="30"/>
    </row>
    <row r="216" spans="1:16">
      <c r="A216" s="23" t="s">
        <v>333</v>
      </c>
      <c r="B216" s="24" t="s">
        <v>334</v>
      </c>
      <c r="C216" s="25"/>
      <c r="D216" s="25"/>
      <c r="E216" s="25"/>
      <c r="F216" s="25"/>
      <c r="G216" s="25"/>
      <c r="H216" s="25"/>
      <c r="I216" s="25"/>
      <c r="J216" s="25"/>
      <c r="K216" s="25"/>
      <c r="L216" s="25"/>
      <c r="M216" s="25"/>
      <c r="N216" s="25"/>
      <c r="O216" s="26">
        <f>SUM(O217:O218)</f>
        <v>0</v>
      </c>
      <c r="P216" s="26">
        <f>SUM(P217:P218)</f>
        <v>0</v>
      </c>
    </row>
    <row r="217" spans="1:16">
      <c r="A217" s="27" t="s">
        <v>335</v>
      </c>
      <c r="B217" s="28" t="s">
        <v>336</v>
      </c>
      <c r="C217" s="25"/>
      <c r="D217" s="25"/>
      <c r="E217" s="25"/>
      <c r="F217" s="25"/>
      <c r="G217" s="25"/>
      <c r="H217" s="25"/>
      <c r="I217" s="25"/>
      <c r="J217" s="25"/>
      <c r="K217" s="25"/>
      <c r="L217" s="25"/>
      <c r="M217" s="25"/>
      <c r="N217" s="25"/>
      <c r="O217" s="29">
        <v>0</v>
      </c>
      <c r="P217" s="30">
        <v>0</v>
      </c>
    </row>
    <row r="218" spans="1:16">
      <c r="A218" s="27" t="s">
        <v>337</v>
      </c>
      <c r="B218" s="28" t="s">
        <v>338</v>
      </c>
      <c r="C218" s="25"/>
      <c r="D218" s="25"/>
      <c r="E218" s="25"/>
      <c r="F218" s="25"/>
      <c r="G218" s="25"/>
      <c r="H218" s="25"/>
      <c r="I218" s="25"/>
      <c r="J218" s="25"/>
      <c r="K218" s="25"/>
      <c r="L218" s="25"/>
      <c r="M218" s="25"/>
      <c r="N218" s="25"/>
      <c r="O218" s="29">
        <v>0</v>
      </c>
      <c r="P218" s="30">
        <v>0</v>
      </c>
    </row>
    <row r="219" spans="1:16">
      <c r="A219" s="27"/>
      <c r="B219" s="28"/>
      <c r="C219" s="25"/>
      <c r="D219" s="25"/>
      <c r="E219" s="25"/>
      <c r="F219" s="25"/>
      <c r="G219" s="25"/>
      <c r="H219" s="25"/>
      <c r="I219" s="25"/>
      <c r="J219" s="25"/>
      <c r="K219" s="25"/>
      <c r="L219" s="25"/>
      <c r="M219" s="25"/>
      <c r="N219" s="25"/>
      <c r="O219" s="29"/>
      <c r="P219" s="30"/>
    </row>
    <row r="220" spans="1:16">
      <c r="A220" s="23" t="s">
        <v>339</v>
      </c>
      <c r="B220" s="24" t="s">
        <v>340</v>
      </c>
      <c r="C220" s="25"/>
      <c r="D220" s="25"/>
      <c r="E220" s="25"/>
      <c r="F220" s="25"/>
      <c r="G220" s="25"/>
      <c r="H220" s="25"/>
      <c r="I220" s="25"/>
      <c r="J220" s="25"/>
      <c r="K220" s="25"/>
      <c r="L220" s="25"/>
      <c r="M220" s="25"/>
      <c r="N220" s="25"/>
      <c r="O220" s="26">
        <f>O221</f>
        <v>0</v>
      </c>
      <c r="P220" s="26">
        <f>P221</f>
        <v>0</v>
      </c>
    </row>
    <row r="221" spans="1:16">
      <c r="A221" s="27" t="s">
        <v>341</v>
      </c>
      <c r="B221" s="28" t="s">
        <v>340</v>
      </c>
      <c r="C221" s="25"/>
      <c r="D221" s="25"/>
      <c r="E221" s="25"/>
      <c r="F221" s="25"/>
      <c r="G221" s="25"/>
      <c r="H221" s="25"/>
      <c r="I221" s="25"/>
      <c r="J221" s="25"/>
      <c r="K221" s="25"/>
      <c r="L221" s="25"/>
      <c r="M221" s="25"/>
      <c r="N221" s="25"/>
      <c r="O221" s="29">
        <v>0</v>
      </c>
      <c r="P221" s="30">
        <v>0</v>
      </c>
    </row>
    <row r="222" spans="1:16">
      <c r="A222" s="27"/>
      <c r="B222" s="28"/>
      <c r="C222" s="25"/>
      <c r="D222" s="25"/>
      <c r="E222" s="25"/>
      <c r="F222" s="25"/>
      <c r="G222" s="25"/>
      <c r="H222" s="25"/>
      <c r="I222" s="25"/>
      <c r="J222" s="25"/>
      <c r="K222" s="25"/>
      <c r="L222" s="25"/>
      <c r="M222" s="25"/>
      <c r="N222" s="25"/>
      <c r="O222" s="29"/>
      <c r="P222" s="30"/>
    </row>
    <row r="223" spans="1:16">
      <c r="A223" s="23" t="s">
        <v>342</v>
      </c>
      <c r="B223" s="24" t="s">
        <v>343</v>
      </c>
      <c r="C223" s="25"/>
      <c r="D223" s="25"/>
      <c r="E223" s="25"/>
      <c r="F223" s="25"/>
      <c r="G223" s="25"/>
      <c r="H223" s="25"/>
      <c r="I223" s="25"/>
      <c r="J223" s="25"/>
      <c r="K223" s="25"/>
      <c r="L223" s="25"/>
      <c r="M223" s="25"/>
      <c r="N223" s="25"/>
      <c r="O223" s="26">
        <f>SUM(O224:O225)</f>
        <v>0</v>
      </c>
      <c r="P223" s="26">
        <f>SUM(P224:P225)</f>
        <v>0</v>
      </c>
    </row>
    <row r="224" spans="1:16">
      <c r="A224" s="27" t="s">
        <v>344</v>
      </c>
      <c r="B224" s="28" t="s">
        <v>345</v>
      </c>
      <c r="C224" s="25"/>
      <c r="D224" s="25"/>
      <c r="E224" s="25"/>
      <c r="F224" s="25"/>
      <c r="G224" s="25"/>
      <c r="H224" s="25"/>
      <c r="I224" s="25"/>
      <c r="J224" s="25"/>
      <c r="K224" s="25"/>
      <c r="L224" s="25"/>
      <c r="M224" s="25"/>
      <c r="N224" s="25"/>
      <c r="O224" s="29">
        <v>0</v>
      </c>
      <c r="P224" s="30">
        <v>0</v>
      </c>
    </row>
    <row r="225" spans="1:16">
      <c r="A225" s="27" t="s">
        <v>346</v>
      </c>
      <c r="B225" s="28" t="s">
        <v>347</v>
      </c>
      <c r="C225" s="25"/>
      <c r="D225" s="25"/>
      <c r="E225" s="25"/>
      <c r="F225" s="25"/>
      <c r="G225" s="25"/>
      <c r="H225" s="25"/>
      <c r="I225" s="25"/>
      <c r="J225" s="25"/>
      <c r="K225" s="25"/>
      <c r="L225" s="25"/>
      <c r="M225" s="25"/>
      <c r="N225" s="25"/>
      <c r="O225" s="29">
        <v>0</v>
      </c>
      <c r="P225" s="30">
        <v>0</v>
      </c>
    </row>
    <row r="226" spans="1:16">
      <c r="A226" s="27"/>
      <c r="B226" s="28"/>
      <c r="C226" s="25"/>
      <c r="D226" s="25"/>
      <c r="E226" s="25"/>
      <c r="F226" s="25"/>
      <c r="G226" s="25"/>
      <c r="H226" s="25"/>
      <c r="I226" s="25"/>
      <c r="J226" s="25"/>
      <c r="K226" s="25"/>
      <c r="L226" s="25"/>
      <c r="M226" s="25"/>
      <c r="N226" s="25"/>
      <c r="O226" s="29"/>
      <c r="P226" s="30"/>
    </row>
    <row r="227" spans="1:16">
      <c r="A227" s="23" t="s">
        <v>348</v>
      </c>
      <c r="B227" s="24" t="s">
        <v>349</v>
      </c>
      <c r="C227" s="25"/>
      <c r="D227" s="25"/>
      <c r="E227" s="25"/>
      <c r="F227" s="25"/>
      <c r="G227" s="25"/>
      <c r="H227" s="25"/>
      <c r="I227" s="25"/>
      <c r="J227" s="25"/>
      <c r="K227" s="25"/>
      <c r="L227" s="25"/>
      <c r="M227" s="25"/>
      <c r="N227" s="25"/>
      <c r="O227" s="26">
        <f>O228+O238+O242+O249+O252+O255</f>
        <v>42252.26</v>
      </c>
      <c r="P227" s="26">
        <f>P228+P238+P242+P249+P252+P255</f>
        <v>0</v>
      </c>
    </row>
    <row r="228" spans="1:16">
      <c r="A228" s="23" t="s">
        <v>350</v>
      </c>
      <c r="B228" s="24" t="s">
        <v>351</v>
      </c>
      <c r="C228" s="25"/>
      <c r="D228" s="25"/>
      <c r="E228" s="25"/>
      <c r="F228" s="25"/>
      <c r="G228" s="25"/>
      <c r="H228" s="25"/>
      <c r="I228" s="25"/>
      <c r="J228" s="25"/>
      <c r="K228" s="25"/>
      <c r="L228" s="25"/>
      <c r="M228" s="25"/>
      <c r="N228" s="25"/>
      <c r="O228" s="26">
        <f>SUM(O229:O236)</f>
        <v>41500</v>
      </c>
      <c r="P228" s="26">
        <f>SUM(P229:P236)</f>
        <v>0</v>
      </c>
    </row>
    <row r="229" spans="1:16">
      <c r="A229" s="27" t="s">
        <v>352</v>
      </c>
      <c r="B229" s="28" t="s">
        <v>353</v>
      </c>
      <c r="C229" s="25"/>
      <c r="D229" s="25"/>
      <c r="E229" s="25"/>
      <c r="F229" s="25"/>
      <c r="G229" s="25"/>
      <c r="H229" s="25"/>
      <c r="I229" s="25"/>
      <c r="J229" s="25"/>
      <c r="K229" s="25"/>
      <c r="L229" s="25"/>
      <c r="M229" s="25"/>
      <c r="N229" s="25"/>
      <c r="O229" s="29">
        <v>0</v>
      </c>
      <c r="P229" s="30">
        <v>0</v>
      </c>
    </row>
    <row r="230" spans="1:16">
      <c r="A230" s="27" t="s">
        <v>354</v>
      </c>
      <c r="B230" s="28" t="s">
        <v>355</v>
      </c>
      <c r="C230" s="25"/>
      <c r="D230" s="25"/>
      <c r="E230" s="25"/>
      <c r="F230" s="25"/>
      <c r="G230" s="25"/>
      <c r="H230" s="25"/>
      <c r="I230" s="25"/>
      <c r="J230" s="25"/>
      <c r="K230" s="25"/>
      <c r="L230" s="25"/>
      <c r="M230" s="25"/>
      <c r="N230" s="25"/>
      <c r="O230" s="29">
        <v>0</v>
      </c>
      <c r="P230" s="30">
        <v>0</v>
      </c>
    </row>
    <row r="231" spans="1:16">
      <c r="A231" s="27" t="s">
        <v>356</v>
      </c>
      <c r="B231" s="28" t="s">
        <v>357</v>
      </c>
      <c r="C231" s="25"/>
      <c r="D231" s="25"/>
      <c r="E231" s="25"/>
      <c r="F231" s="25"/>
      <c r="G231" s="25"/>
      <c r="H231" s="25"/>
      <c r="I231" s="25"/>
      <c r="J231" s="25"/>
      <c r="K231" s="25"/>
      <c r="L231" s="25"/>
      <c r="M231" s="25"/>
      <c r="N231" s="25"/>
      <c r="O231" s="29">
        <v>0</v>
      </c>
      <c r="P231" s="30">
        <v>0</v>
      </c>
    </row>
    <row r="232" spans="1:16">
      <c r="A232" s="27" t="s">
        <v>358</v>
      </c>
      <c r="B232" s="28" t="s">
        <v>359</v>
      </c>
      <c r="C232" s="25"/>
      <c r="D232" s="25"/>
      <c r="E232" s="25"/>
      <c r="F232" s="25"/>
      <c r="G232" s="25"/>
      <c r="H232" s="25"/>
      <c r="I232" s="25"/>
      <c r="J232" s="25"/>
      <c r="K232" s="25"/>
      <c r="L232" s="25"/>
      <c r="M232" s="25"/>
      <c r="N232" s="25"/>
      <c r="O232" s="29">
        <v>0</v>
      </c>
      <c r="P232" s="30">
        <v>0</v>
      </c>
    </row>
    <row r="233" spans="1:16">
      <c r="A233" s="27" t="s">
        <v>360</v>
      </c>
      <c r="B233" s="28" t="s">
        <v>361</v>
      </c>
      <c r="C233" s="25"/>
      <c r="D233" s="25"/>
      <c r="E233" s="25"/>
      <c r="F233" s="25"/>
      <c r="G233" s="25"/>
      <c r="H233" s="25"/>
      <c r="I233" s="25"/>
      <c r="J233" s="25"/>
      <c r="K233" s="25"/>
      <c r="L233" s="25"/>
      <c r="M233" s="25"/>
      <c r="N233" s="25"/>
      <c r="O233" s="29">
        <v>0</v>
      </c>
      <c r="P233" s="30">
        <v>0</v>
      </c>
    </row>
    <row r="234" spans="1:16">
      <c r="A234" s="27" t="s">
        <v>362</v>
      </c>
      <c r="B234" s="28" t="s">
        <v>363</v>
      </c>
      <c r="C234" s="25"/>
      <c r="D234" s="25"/>
      <c r="E234" s="25"/>
      <c r="F234" s="25"/>
      <c r="G234" s="25"/>
      <c r="H234" s="25"/>
      <c r="I234" s="25"/>
      <c r="J234" s="25"/>
      <c r="K234" s="25"/>
      <c r="L234" s="25"/>
      <c r="M234" s="25"/>
      <c r="N234" s="25"/>
      <c r="O234" s="29">
        <v>0</v>
      </c>
      <c r="P234" s="30">
        <v>0</v>
      </c>
    </row>
    <row r="235" spans="1:16">
      <c r="A235" s="27" t="s">
        <v>364</v>
      </c>
      <c r="B235" s="28" t="s">
        <v>365</v>
      </c>
      <c r="C235" s="25"/>
      <c r="D235" s="25"/>
      <c r="E235" s="25"/>
      <c r="F235" s="25"/>
      <c r="G235" s="25"/>
      <c r="H235" s="25"/>
      <c r="I235" s="25"/>
      <c r="J235" s="25"/>
      <c r="K235" s="25"/>
      <c r="L235" s="25"/>
      <c r="M235" s="25"/>
      <c r="N235" s="25"/>
      <c r="O235" s="29">
        <v>0</v>
      </c>
      <c r="P235" s="30">
        <v>0</v>
      </c>
    </row>
    <row r="236" spans="1:16">
      <c r="A236" s="27">
        <v>5518</v>
      </c>
      <c r="B236" s="41" t="s">
        <v>366</v>
      </c>
      <c r="C236" s="25"/>
      <c r="D236" s="25"/>
      <c r="E236" s="25"/>
      <c r="F236" s="25"/>
      <c r="G236" s="25"/>
      <c r="H236" s="25"/>
      <c r="I236" s="25"/>
      <c r="J236" s="25"/>
      <c r="K236" s="25"/>
      <c r="L236" s="25"/>
      <c r="M236" s="25"/>
      <c r="N236" s="25"/>
      <c r="O236" s="29">
        <v>41500</v>
      </c>
      <c r="P236" s="29">
        <v>0</v>
      </c>
    </row>
    <row r="237" spans="1:16">
      <c r="A237" s="31"/>
      <c r="B237" s="42"/>
      <c r="C237" s="25"/>
      <c r="D237" s="25"/>
      <c r="E237" s="25"/>
      <c r="F237" s="25"/>
      <c r="G237" s="25"/>
      <c r="H237" s="25"/>
      <c r="I237" s="25"/>
      <c r="J237" s="25"/>
      <c r="K237" s="25"/>
      <c r="L237" s="25"/>
      <c r="M237" s="25"/>
      <c r="N237" s="25"/>
      <c r="O237" s="29"/>
      <c r="P237" s="29"/>
    </row>
    <row r="238" spans="1:16">
      <c r="A238" s="23" t="s">
        <v>367</v>
      </c>
      <c r="B238" s="24" t="s">
        <v>368</v>
      </c>
      <c r="C238" s="25"/>
      <c r="D238" s="25"/>
      <c r="E238" s="25"/>
      <c r="F238" s="25"/>
      <c r="G238" s="25"/>
      <c r="H238" s="25"/>
      <c r="I238" s="25"/>
      <c r="J238" s="25"/>
      <c r="K238" s="25"/>
      <c r="L238" s="25"/>
      <c r="M238" s="25"/>
      <c r="N238" s="25"/>
      <c r="O238" s="26">
        <f>SUM(O239:O240)</f>
        <v>0</v>
      </c>
      <c r="P238" s="26">
        <f>SUM(P239:P240)</f>
        <v>0</v>
      </c>
    </row>
    <row r="239" spans="1:16">
      <c r="A239" s="27" t="s">
        <v>369</v>
      </c>
      <c r="B239" s="28" t="s">
        <v>370</v>
      </c>
      <c r="C239" s="25"/>
      <c r="D239" s="25"/>
      <c r="E239" s="25"/>
      <c r="F239" s="25"/>
      <c r="G239" s="25"/>
      <c r="H239" s="25"/>
      <c r="I239" s="25"/>
      <c r="J239" s="25"/>
      <c r="K239" s="25"/>
      <c r="L239" s="25"/>
      <c r="M239" s="25"/>
      <c r="N239" s="25"/>
      <c r="O239" s="29">
        <v>0</v>
      </c>
      <c r="P239" s="30">
        <v>0</v>
      </c>
    </row>
    <row r="240" spans="1:16">
      <c r="A240" s="27" t="s">
        <v>371</v>
      </c>
      <c r="B240" s="28" t="s">
        <v>372</v>
      </c>
      <c r="C240" s="25"/>
      <c r="D240" s="25"/>
      <c r="E240" s="25"/>
      <c r="F240" s="25"/>
      <c r="G240" s="25"/>
      <c r="H240" s="25"/>
      <c r="I240" s="25"/>
      <c r="J240" s="25"/>
      <c r="K240" s="25"/>
      <c r="L240" s="25"/>
      <c r="M240" s="25"/>
      <c r="N240" s="25"/>
      <c r="O240" s="29">
        <v>0</v>
      </c>
      <c r="P240" s="30">
        <v>0</v>
      </c>
    </row>
    <row r="241" spans="1:16">
      <c r="A241" s="27"/>
      <c r="B241" s="28"/>
      <c r="C241" s="25"/>
      <c r="D241" s="25"/>
      <c r="E241" s="25"/>
      <c r="F241" s="25"/>
      <c r="G241" s="25"/>
      <c r="H241" s="25"/>
      <c r="I241" s="25"/>
      <c r="J241" s="25"/>
      <c r="K241" s="25"/>
      <c r="L241" s="25"/>
      <c r="M241" s="25"/>
      <c r="N241" s="25"/>
      <c r="O241" s="29"/>
      <c r="P241" s="30"/>
    </row>
    <row r="242" spans="1:16">
      <c r="A242" s="23" t="s">
        <v>373</v>
      </c>
      <c r="B242" s="24" t="s">
        <v>374</v>
      </c>
      <c r="C242" s="25"/>
      <c r="D242" s="25"/>
      <c r="E242" s="25"/>
      <c r="F242" s="25"/>
      <c r="G242" s="25"/>
      <c r="H242" s="25"/>
      <c r="I242" s="25"/>
      <c r="J242" s="25"/>
      <c r="K242" s="25"/>
      <c r="L242" s="25"/>
      <c r="M242" s="25"/>
      <c r="N242" s="25"/>
      <c r="O242" s="26">
        <f>SUM(O243:O247)</f>
        <v>0</v>
      </c>
      <c r="P242" s="26">
        <f>SUM(P243:P247)</f>
        <v>0</v>
      </c>
    </row>
    <row r="243" spans="1:16">
      <c r="A243" s="27" t="s">
        <v>375</v>
      </c>
      <c r="B243" s="28" t="s">
        <v>376</v>
      </c>
      <c r="C243" s="25"/>
      <c r="D243" s="25"/>
      <c r="E243" s="25"/>
      <c r="F243" s="25"/>
      <c r="G243" s="25"/>
      <c r="H243" s="25"/>
      <c r="I243" s="25"/>
      <c r="J243" s="25"/>
      <c r="K243" s="25"/>
      <c r="L243" s="25"/>
      <c r="M243" s="25"/>
      <c r="N243" s="25"/>
      <c r="O243" s="29">
        <v>0</v>
      </c>
      <c r="P243" s="30">
        <v>0</v>
      </c>
    </row>
    <row r="244" spans="1:16">
      <c r="A244" s="27" t="s">
        <v>377</v>
      </c>
      <c r="B244" s="28" t="s">
        <v>378</v>
      </c>
      <c r="C244" s="25"/>
      <c r="D244" s="25"/>
      <c r="E244" s="25"/>
      <c r="F244" s="25"/>
      <c r="G244" s="25"/>
      <c r="H244" s="25"/>
      <c r="I244" s="25"/>
      <c r="J244" s="25"/>
      <c r="K244" s="25"/>
      <c r="L244" s="25"/>
      <c r="M244" s="25"/>
      <c r="N244" s="25"/>
      <c r="O244" s="29">
        <v>0</v>
      </c>
      <c r="P244" s="30">
        <v>0</v>
      </c>
    </row>
    <row r="245" spans="1:16">
      <c r="A245" s="27" t="s">
        <v>379</v>
      </c>
      <c r="B245" s="28" t="s">
        <v>380</v>
      </c>
      <c r="C245" s="25"/>
      <c r="D245" s="25"/>
      <c r="E245" s="25"/>
      <c r="F245" s="25"/>
      <c r="G245" s="25"/>
      <c r="H245" s="25"/>
      <c r="I245" s="25"/>
      <c r="J245" s="25"/>
      <c r="K245" s="25"/>
      <c r="L245" s="25"/>
      <c r="M245" s="25"/>
      <c r="N245" s="25"/>
      <c r="O245" s="29">
        <v>0</v>
      </c>
      <c r="P245" s="30">
        <v>0</v>
      </c>
    </row>
    <row r="246" spans="1:16">
      <c r="A246" s="27" t="s">
        <v>381</v>
      </c>
      <c r="B246" s="28" t="s">
        <v>382</v>
      </c>
      <c r="C246" s="25"/>
      <c r="D246" s="25"/>
      <c r="E246" s="25"/>
      <c r="F246" s="25"/>
      <c r="G246" s="25"/>
      <c r="H246" s="25"/>
      <c r="I246" s="25"/>
      <c r="J246" s="25"/>
      <c r="K246" s="25"/>
      <c r="L246" s="25"/>
      <c r="M246" s="25"/>
      <c r="N246" s="25"/>
      <c r="O246" s="29">
        <v>0</v>
      </c>
      <c r="P246" s="30">
        <v>0</v>
      </c>
    </row>
    <row r="247" spans="1:16">
      <c r="A247" s="27" t="s">
        <v>383</v>
      </c>
      <c r="B247" s="28" t="s">
        <v>384</v>
      </c>
      <c r="C247" s="25"/>
      <c r="D247" s="25"/>
      <c r="E247" s="25"/>
      <c r="F247" s="25"/>
      <c r="G247" s="25"/>
      <c r="H247" s="25"/>
      <c r="I247" s="25"/>
      <c r="J247" s="25"/>
      <c r="K247" s="25"/>
      <c r="L247" s="25"/>
      <c r="M247" s="25"/>
      <c r="N247" s="25"/>
      <c r="O247" s="29">
        <v>0</v>
      </c>
      <c r="P247" s="30">
        <v>0</v>
      </c>
    </row>
    <row r="248" spans="1:16">
      <c r="A248" s="27"/>
      <c r="B248" s="28"/>
      <c r="C248" s="25"/>
      <c r="D248" s="25"/>
      <c r="E248" s="25"/>
      <c r="F248" s="25"/>
      <c r="G248" s="25"/>
      <c r="H248" s="25"/>
      <c r="I248" s="25"/>
      <c r="J248" s="25"/>
      <c r="K248" s="25"/>
      <c r="L248" s="25"/>
      <c r="M248" s="25"/>
      <c r="N248" s="25"/>
      <c r="O248" s="29"/>
      <c r="P248" s="30"/>
    </row>
    <row r="249" spans="1:16">
      <c r="A249" s="23" t="s">
        <v>385</v>
      </c>
      <c r="B249" s="24" t="s">
        <v>386</v>
      </c>
      <c r="C249" s="25"/>
      <c r="D249" s="25"/>
      <c r="E249" s="25"/>
      <c r="F249" s="25"/>
      <c r="G249" s="25"/>
      <c r="H249" s="25"/>
      <c r="I249" s="25"/>
      <c r="J249" s="25"/>
      <c r="K249" s="25"/>
      <c r="L249" s="25"/>
      <c r="M249" s="25"/>
      <c r="N249" s="25"/>
      <c r="O249" s="26">
        <f>O250</f>
        <v>0</v>
      </c>
      <c r="P249" s="26">
        <f>P250</f>
        <v>0</v>
      </c>
    </row>
    <row r="250" spans="1:16">
      <c r="A250" s="27" t="s">
        <v>387</v>
      </c>
      <c r="B250" s="28" t="s">
        <v>386</v>
      </c>
      <c r="C250" s="25"/>
      <c r="D250" s="25"/>
      <c r="E250" s="25"/>
      <c r="F250" s="25"/>
      <c r="G250" s="25"/>
      <c r="H250" s="25"/>
      <c r="I250" s="25"/>
      <c r="J250" s="25"/>
      <c r="K250" s="25"/>
      <c r="L250" s="25"/>
      <c r="M250" s="25"/>
      <c r="N250" s="25"/>
      <c r="O250" s="29">
        <v>0</v>
      </c>
      <c r="P250" s="30">
        <v>0</v>
      </c>
    </row>
    <row r="251" spans="1:16">
      <c r="A251" s="27"/>
      <c r="B251" s="28"/>
      <c r="C251" s="25"/>
      <c r="D251" s="25"/>
      <c r="E251" s="25"/>
      <c r="F251" s="25"/>
      <c r="G251" s="25"/>
      <c r="H251" s="25"/>
      <c r="I251" s="25"/>
      <c r="J251" s="25"/>
      <c r="K251" s="25"/>
      <c r="L251" s="25"/>
      <c r="M251" s="25"/>
      <c r="N251" s="25"/>
      <c r="O251" s="29"/>
      <c r="P251" s="30"/>
    </row>
    <row r="252" spans="1:16">
      <c r="A252" s="23" t="s">
        <v>388</v>
      </c>
      <c r="B252" s="24" t="s">
        <v>389</v>
      </c>
      <c r="C252" s="25"/>
      <c r="D252" s="25"/>
      <c r="E252" s="25"/>
      <c r="F252" s="25"/>
      <c r="G252" s="25"/>
      <c r="H252" s="25"/>
      <c r="I252" s="25"/>
      <c r="J252" s="25"/>
      <c r="K252" s="25"/>
      <c r="L252" s="25"/>
      <c r="M252" s="25"/>
      <c r="N252" s="25"/>
      <c r="O252" s="26">
        <f>O253</f>
        <v>0</v>
      </c>
      <c r="P252" s="26">
        <f>P253</f>
        <v>0</v>
      </c>
    </row>
    <row r="253" spans="1:16">
      <c r="A253" s="27" t="s">
        <v>390</v>
      </c>
      <c r="B253" s="28" t="s">
        <v>389</v>
      </c>
      <c r="C253" s="25"/>
      <c r="D253" s="25"/>
      <c r="E253" s="25"/>
      <c r="F253" s="25"/>
      <c r="G253" s="25"/>
      <c r="H253" s="25"/>
      <c r="I253" s="25"/>
      <c r="J253" s="25"/>
      <c r="K253" s="25"/>
      <c r="L253" s="25"/>
      <c r="M253" s="25"/>
      <c r="N253" s="25"/>
      <c r="O253" s="29">
        <v>0</v>
      </c>
      <c r="P253" s="30">
        <v>0</v>
      </c>
    </row>
    <row r="254" spans="1:16">
      <c r="A254" s="27"/>
      <c r="B254" s="28"/>
      <c r="C254" s="25"/>
      <c r="D254" s="25"/>
      <c r="E254" s="25"/>
      <c r="F254" s="25"/>
      <c r="G254" s="25"/>
      <c r="H254" s="25"/>
      <c r="I254" s="25"/>
      <c r="J254" s="25"/>
      <c r="K254" s="25"/>
      <c r="L254" s="25"/>
      <c r="M254" s="25"/>
      <c r="N254" s="25"/>
      <c r="O254" s="29"/>
      <c r="P254" s="30"/>
    </row>
    <row r="255" spans="1:16">
      <c r="A255" s="23" t="s">
        <v>391</v>
      </c>
      <c r="B255" s="24" t="s">
        <v>392</v>
      </c>
      <c r="C255" s="25"/>
      <c r="D255" s="25"/>
      <c r="E255" s="25"/>
      <c r="F255" s="25"/>
      <c r="G255" s="25"/>
      <c r="H255" s="25"/>
      <c r="I255" s="25"/>
      <c r="J255" s="25"/>
      <c r="K255" s="25"/>
      <c r="L255" s="25"/>
      <c r="M255" s="25"/>
      <c r="N255" s="25"/>
      <c r="O255" s="26">
        <f>SUM(O256:O264)</f>
        <v>752.26</v>
      </c>
      <c r="P255" s="26">
        <f>SUM(P256:P264)</f>
        <v>0</v>
      </c>
    </row>
    <row r="256" spans="1:16">
      <c r="A256" s="27" t="s">
        <v>393</v>
      </c>
      <c r="B256" s="28" t="s">
        <v>394</v>
      </c>
      <c r="C256" s="25"/>
      <c r="D256" s="25"/>
      <c r="E256" s="25"/>
      <c r="F256" s="25"/>
      <c r="G256" s="25"/>
      <c r="H256" s="25"/>
      <c r="I256" s="25"/>
      <c r="J256" s="25"/>
      <c r="K256" s="25"/>
      <c r="L256" s="25"/>
      <c r="M256" s="25"/>
      <c r="N256" s="25"/>
      <c r="O256" s="29">
        <v>752.26</v>
      </c>
      <c r="P256" s="30">
        <v>0</v>
      </c>
    </row>
    <row r="257" spans="1:16">
      <c r="A257" s="27" t="s">
        <v>395</v>
      </c>
      <c r="B257" s="28" t="s">
        <v>396</v>
      </c>
      <c r="C257" s="25"/>
      <c r="D257" s="25"/>
      <c r="E257" s="25"/>
      <c r="F257" s="25"/>
      <c r="G257" s="25"/>
      <c r="H257" s="25"/>
      <c r="I257" s="25"/>
      <c r="J257" s="25"/>
      <c r="K257" s="25"/>
      <c r="L257" s="25"/>
      <c r="M257" s="25"/>
      <c r="N257" s="25"/>
      <c r="O257" s="29">
        <v>0</v>
      </c>
      <c r="P257" s="30">
        <v>0</v>
      </c>
    </row>
    <row r="258" spans="1:16">
      <c r="A258" s="27" t="s">
        <v>397</v>
      </c>
      <c r="B258" s="28" t="s">
        <v>398</v>
      </c>
      <c r="C258" s="25"/>
      <c r="D258" s="25"/>
      <c r="E258" s="25"/>
      <c r="F258" s="25"/>
      <c r="G258" s="25"/>
      <c r="H258" s="25"/>
      <c r="I258" s="25"/>
      <c r="J258" s="25"/>
      <c r="K258" s="25"/>
      <c r="L258" s="25"/>
      <c r="M258" s="25"/>
      <c r="N258" s="25"/>
      <c r="O258" s="29">
        <v>0</v>
      </c>
      <c r="P258" s="30">
        <v>0</v>
      </c>
    </row>
    <row r="259" spans="1:16">
      <c r="A259" s="27" t="s">
        <v>399</v>
      </c>
      <c r="B259" s="28" t="s">
        <v>400</v>
      </c>
      <c r="C259" s="25"/>
      <c r="D259" s="25"/>
      <c r="E259" s="25"/>
      <c r="F259" s="25"/>
      <c r="G259" s="25"/>
      <c r="H259" s="25"/>
      <c r="I259" s="25"/>
      <c r="J259" s="25"/>
      <c r="K259" s="25"/>
      <c r="L259" s="25"/>
      <c r="M259" s="25"/>
      <c r="N259" s="25"/>
      <c r="O259" s="29">
        <v>0</v>
      </c>
      <c r="P259" s="30">
        <v>0</v>
      </c>
    </row>
    <row r="260" spans="1:16">
      <c r="A260" s="27" t="s">
        <v>401</v>
      </c>
      <c r="B260" s="28" t="s">
        <v>402</v>
      </c>
      <c r="C260" s="25"/>
      <c r="D260" s="25"/>
      <c r="E260" s="25"/>
      <c r="F260" s="25"/>
      <c r="G260" s="25"/>
      <c r="H260" s="25"/>
      <c r="I260" s="25"/>
      <c r="J260" s="25"/>
      <c r="K260" s="25"/>
      <c r="L260" s="25"/>
      <c r="M260" s="25"/>
      <c r="N260" s="25"/>
      <c r="O260" s="29">
        <v>0</v>
      </c>
      <c r="P260" s="30">
        <v>0</v>
      </c>
    </row>
    <row r="261" spans="1:16">
      <c r="A261" s="27" t="s">
        <v>403</v>
      </c>
      <c r="B261" s="28" t="s">
        <v>175</v>
      </c>
      <c r="C261" s="25"/>
      <c r="D261" s="25"/>
      <c r="E261" s="25"/>
      <c r="F261" s="25"/>
      <c r="G261" s="25"/>
      <c r="H261" s="25"/>
      <c r="I261" s="25"/>
      <c r="J261" s="25"/>
      <c r="K261" s="25"/>
      <c r="L261" s="25"/>
      <c r="M261" s="25"/>
      <c r="N261" s="25"/>
      <c r="O261" s="29">
        <v>0</v>
      </c>
      <c r="P261" s="30">
        <v>0</v>
      </c>
    </row>
    <row r="262" spans="1:16">
      <c r="A262" s="27" t="s">
        <v>404</v>
      </c>
      <c r="B262" s="28" t="s">
        <v>405</v>
      </c>
      <c r="C262" s="25"/>
      <c r="D262" s="25"/>
      <c r="E262" s="25"/>
      <c r="F262" s="25"/>
      <c r="G262" s="25"/>
      <c r="H262" s="25"/>
      <c r="I262" s="25"/>
      <c r="J262" s="25"/>
      <c r="K262" s="25"/>
      <c r="L262" s="25"/>
      <c r="M262" s="25"/>
      <c r="N262" s="25"/>
      <c r="O262" s="29">
        <v>0</v>
      </c>
      <c r="P262" s="30">
        <v>0</v>
      </c>
    </row>
    <row r="263" spans="1:16">
      <c r="A263" s="31">
        <v>5598</v>
      </c>
      <c r="B263" s="32" t="s">
        <v>406</v>
      </c>
      <c r="C263" s="25"/>
      <c r="D263" s="25"/>
      <c r="E263" s="25"/>
      <c r="F263" s="25"/>
      <c r="G263" s="25"/>
      <c r="H263" s="25"/>
      <c r="I263" s="25"/>
      <c r="J263" s="25"/>
      <c r="K263" s="25"/>
      <c r="L263" s="25"/>
      <c r="M263" s="25"/>
      <c r="N263" s="25"/>
      <c r="O263" s="29">
        <v>0</v>
      </c>
      <c r="P263" s="30">
        <v>0</v>
      </c>
    </row>
    <row r="264" spans="1:16">
      <c r="A264" s="27" t="s">
        <v>407</v>
      </c>
      <c r="B264" s="28" t="s">
        <v>408</v>
      </c>
      <c r="C264" s="25"/>
      <c r="D264" s="25"/>
      <c r="E264" s="25"/>
      <c r="F264" s="25"/>
      <c r="G264" s="25"/>
      <c r="H264" s="25"/>
      <c r="I264" s="25"/>
      <c r="J264" s="25"/>
      <c r="K264" s="25"/>
      <c r="L264" s="25"/>
      <c r="M264" s="25"/>
      <c r="N264" s="25"/>
      <c r="O264" s="29">
        <v>0</v>
      </c>
      <c r="P264" s="30">
        <v>0</v>
      </c>
    </row>
    <row r="265" spans="1:16">
      <c r="A265" s="27"/>
      <c r="B265" s="28"/>
      <c r="C265" s="25"/>
      <c r="D265" s="25"/>
      <c r="E265" s="25"/>
      <c r="F265" s="25"/>
      <c r="G265" s="25"/>
      <c r="H265" s="25"/>
      <c r="I265" s="25"/>
      <c r="J265" s="25"/>
      <c r="K265" s="25"/>
      <c r="L265" s="25"/>
      <c r="M265" s="25"/>
      <c r="N265" s="25"/>
      <c r="O265" s="29"/>
      <c r="P265" s="30"/>
    </row>
    <row r="266" spans="1:16">
      <c r="A266" s="23">
        <v>5600</v>
      </c>
      <c r="B266" s="24" t="s">
        <v>409</v>
      </c>
      <c r="C266" s="25"/>
      <c r="D266" s="25"/>
      <c r="E266" s="25"/>
      <c r="F266" s="25"/>
      <c r="G266" s="25"/>
      <c r="H266" s="25"/>
      <c r="I266" s="25"/>
      <c r="J266" s="25"/>
      <c r="K266" s="25"/>
      <c r="L266" s="25"/>
      <c r="M266" s="25"/>
      <c r="N266" s="25"/>
      <c r="O266" s="26">
        <f>O267</f>
        <v>0</v>
      </c>
      <c r="P266" s="26">
        <f>P267</f>
        <v>0</v>
      </c>
    </row>
    <row r="267" spans="1:16">
      <c r="A267" s="23">
        <v>5610</v>
      </c>
      <c r="B267" s="24" t="s">
        <v>410</v>
      </c>
      <c r="C267" s="25"/>
      <c r="D267" s="25"/>
      <c r="E267" s="25"/>
      <c r="F267" s="25"/>
      <c r="G267" s="25"/>
      <c r="H267" s="25"/>
      <c r="I267" s="25"/>
      <c r="J267" s="25"/>
      <c r="K267" s="25"/>
      <c r="L267" s="25"/>
      <c r="M267" s="25"/>
      <c r="N267" s="25"/>
      <c r="O267" s="26">
        <f>O268</f>
        <v>0</v>
      </c>
      <c r="P267" s="35">
        <f>P268</f>
        <v>0</v>
      </c>
    </row>
    <row r="268" spans="1:16">
      <c r="A268" s="27">
        <v>5611</v>
      </c>
      <c r="B268" s="28" t="s">
        <v>411</v>
      </c>
      <c r="C268" s="25"/>
      <c r="D268" s="25"/>
      <c r="E268" s="25"/>
      <c r="F268" s="25"/>
      <c r="G268" s="25"/>
      <c r="H268" s="25"/>
      <c r="I268" s="25"/>
      <c r="J268" s="25"/>
      <c r="K268" s="25"/>
      <c r="L268" s="25"/>
      <c r="M268" s="25"/>
      <c r="N268" s="25"/>
      <c r="O268" s="29">
        <v>0</v>
      </c>
      <c r="P268" s="30">
        <v>0</v>
      </c>
    </row>
    <row r="269" spans="1:16">
      <c r="A269" s="43"/>
      <c r="B269" s="40" t="s">
        <v>412</v>
      </c>
      <c r="C269" s="40"/>
      <c r="D269" s="40"/>
      <c r="E269" s="40"/>
      <c r="F269" s="40"/>
      <c r="G269" s="40"/>
      <c r="H269" s="40"/>
      <c r="I269" s="40"/>
      <c r="J269" s="40"/>
      <c r="K269" s="40"/>
      <c r="L269" s="40"/>
      <c r="M269" s="40"/>
      <c r="N269" s="40"/>
      <c r="O269" s="26">
        <f>O121+O152+O194+O207+O227+O266</f>
        <v>25772739.370000001</v>
      </c>
      <c r="P269" s="26">
        <f>P121+P152+P194+P207+P227+P266</f>
        <v>28261388.260000002</v>
      </c>
    </row>
    <row r="270" spans="1:16">
      <c r="A270" s="44"/>
      <c r="B270" s="45"/>
      <c r="C270" s="45"/>
      <c r="D270" s="45"/>
      <c r="E270" s="45"/>
      <c r="F270" s="45"/>
      <c r="G270" s="45"/>
      <c r="H270" s="45"/>
      <c r="I270" s="45"/>
      <c r="J270" s="45"/>
      <c r="K270" s="45"/>
      <c r="L270" s="45"/>
      <c r="M270" s="45"/>
      <c r="N270" s="45"/>
      <c r="O270" s="36"/>
      <c r="P270" s="37"/>
    </row>
    <row r="271" spans="1:16">
      <c r="A271" s="27"/>
      <c r="B271" s="46" t="s">
        <v>413</v>
      </c>
      <c r="C271" s="25"/>
      <c r="D271" s="25"/>
      <c r="E271" s="25"/>
      <c r="F271" s="25"/>
      <c r="G271" s="25"/>
      <c r="H271" s="25"/>
      <c r="I271" s="25"/>
      <c r="J271" s="25"/>
      <c r="K271" s="25"/>
      <c r="L271" s="25"/>
      <c r="M271" s="25"/>
      <c r="N271" s="25"/>
      <c r="O271" s="47"/>
      <c r="P271" s="48"/>
    </row>
    <row r="272" spans="1:16">
      <c r="A272" s="27" t="s">
        <v>414</v>
      </c>
      <c r="B272" s="49" t="s">
        <v>415</v>
      </c>
      <c r="C272" s="25"/>
      <c r="D272" s="25"/>
      <c r="E272" s="25"/>
      <c r="F272" s="25"/>
      <c r="G272" s="25"/>
      <c r="H272" s="25"/>
      <c r="I272" s="25"/>
      <c r="J272" s="25"/>
      <c r="K272" s="25"/>
      <c r="L272" s="25"/>
      <c r="M272" s="25"/>
      <c r="N272" s="25"/>
      <c r="O272" s="29">
        <v>0</v>
      </c>
      <c r="P272" s="30">
        <v>0</v>
      </c>
    </row>
    <row r="273" spans="1:16">
      <c r="A273" s="27" t="s">
        <v>416</v>
      </c>
      <c r="B273" s="49" t="s">
        <v>417</v>
      </c>
      <c r="C273" s="25"/>
      <c r="D273" s="25"/>
      <c r="E273" s="25"/>
      <c r="F273" s="25"/>
      <c r="G273" s="25"/>
      <c r="H273" s="25"/>
      <c r="I273" s="25"/>
      <c r="J273" s="25"/>
      <c r="K273" s="25"/>
      <c r="L273" s="25"/>
      <c r="M273" s="25"/>
      <c r="N273" s="25"/>
      <c r="O273" s="29">
        <v>7079597.21</v>
      </c>
      <c r="P273" s="30">
        <v>7645254.4400000004</v>
      </c>
    </row>
    <row r="274" spans="1:16">
      <c r="A274" s="27" t="s">
        <v>418</v>
      </c>
      <c r="B274" s="49" t="s">
        <v>419</v>
      </c>
      <c r="C274" s="25"/>
      <c r="D274" s="25"/>
      <c r="E274" s="25"/>
      <c r="F274" s="25"/>
      <c r="G274" s="25"/>
      <c r="H274" s="25"/>
      <c r="I274" s="25"/>
      <c r="J274" s="25"/>
      <c r="K274" s="25"/>
      <c r="L274" s="25"/>
      <c r="M274" s="25"/>
      <c r="N274" s="25"/>
      <c r="O274" s="29">
        <v>0</v>
      </c>
      <c r="P274" s="30">
        <v>0</v>
      </c>
    </row>
    <row r="275" spans="1:16">
      <c r="A275" s="50"/>
      <c r="B275" s="25"/>
      <c r="C275" s="25"/>
      <c r="D275" s="25"/>
      <c r="E275" s="25"/>
      <c r="F275" s="25"/>
      <c r="G275" s="25"/>
      <c r="H275" s="25"/>
      <c r="I275" s="25"/>
      <c r="J275" s="25"/>
      <c r="K275" s="25"/>
      <c r="L275" s="25"/>
      <c r="M275" s="25"/>
      <c r="N275" s="25"/>
      <c r="O275" s="29"/>
      <c r="P275" s="30"/>
    </row>
    <row r="276" spans="1:16">
      <c r="A276" s="43"/>
      <c r="B276" s="40" t="s">
        <v>420</v>
      </c>
      <c r="C276" s="40"/>
      <c r="D276" s="40"/>
      <c r="E276" s="40"/>
      <c r="F276" s="40"/>
      <c r="G276" s="40"/>
      <c r="H276" s="40"/>
      <c r="I276" s="40"/>
      <c r="J276" s="40"/>
      <c r="K276" s="40"/>
      <c r="L276" s="40"/>
      <c r="M276" s="40"/>
      <c r="N276" s="40"/>
      <c r="O276" s="26">
        <f>O118-O269</f>
        <v>7079597.2099999972</v>
      </c>
      <c r="P276" s="26">
        <f>P118-P269</f>
        <v>7645254.4399999939</v>
      </c>
    </row>
    <row r="277" spans="1:16" ht="3" customHeight="1">
      <c r="A277" s="51"/>
      <c r="B277" s="52"/>
      <c r="C277" s="52"/>
      <c r="D277" s="52"/>
      <c r="E277" s="52"/>
      <c r="F277" s="52"/>
      <c r="G277" s="52"/>
      <c r="H277" s="52"/>
      <c r="I277" s="52"/>
      <c r="J277" s="52"/>
      <c r="K277" s="52"/>
      <c r="L277" s="52"/>
      <c r="M277" s="52"/>
      <c r="N277" s="52"/>
      <c r="O277" s="53"/>
      <c r="P277" s="54"/>
    </row>
    <row r="282" spans="1:16">
      <c r="G282" s="25"/>
      <c r="H282" s="25"/>
      <c r="I282" s="25"/>
      <c r="J282" s="25"/>
      <c r="K282" s="25"/>
      <c r="L282" s="25"/>
      <c r="M282" s="25"/>
      <c r="N282" s="25"/>
    </row>
    <row r="283" spans="1:16">
      <c r="A283" s="25"/>
      <c r="B283" s="25"/>
      <c r="C283" s="25"/>
      <c r="D283" s="55"/>
      <c r="E283" s="25"/>
      <c r="F283" s="25"/>
      <c r="G283" s="56"/>
      <c r="H283" s="56"/>
      <c r="I283" s="56"/>
      <c r="J283" s="56"/>
      <c r="K283" s="56"/>
      <c r="L283" s="56"/>
      <c r="M283" s="56"/>
      <c r="N283" s="25"/>
      <c r="O283" s="57"/>
      <c r="P283" s="58"/>
    </row>
    <row r="284" spans="1:16">
      <c r="C284" s="59" t="s">
        <v>421</v>
      </c>
      <c r="D284" s="59"/>
      <c r="E284" s="59"/>
      <c r="F284" s="59"/>
      <c r="G284" s="59"/>
      <c r="H284" s="56"/>
      <c r="I284" s="56"/>
      <c r="J284" s="59" t="s">
        <v>422</v>
      </c>
      <c r="K284" s="59"/>
      <c r="L284" s="59"/>
      <c r="M284" s="59"/>
      <c r="O284" s="60"/>
    </row>
    <row r="285" spans="1:16">
      <c r="C285" s="59" t="s">
        <v>423</v>
      </c>
      <c r="D285" s="59"/>
      <c r="E285" s="59"/>
      <c r="F285" s="59"/>
      <c r="G285" s="59"/>
      <c r="H285" s="56"/>
      <c r="I285" s="56"/>
      <c r="J285" s="59" t="s">
        <v>424</v>
      </c>
      <c r="K285" s="59"/>
      <c r="L285" s="59"/>
      <c r="M285" s="59"/>
      <c r="O285" s="60"/>
    </row>
    <row r="286" spans="1:16">
      <c r="D286" s="63"/>
      <c r="G286" s="56"/>
      <c r="H286" s="56"/>
      <c r="I286" s="56"/>
      <c r="J286" s="56"/>
      <c r="K286" s="56"/>
      <c r="L286" s="56"/>
      <c r="M286" s="56"/>
      <c r="O286" s="60"/>
    </row>
    <row r="287" spans="1:16">
      <c r="D287" s="63"/>
      <c r="J287" s="63"/>
      <c r="O287" s="60"/>
    </row>
    <row r="288" spans="1:16" ht="15">
      <c r="B288" t="s">
        <v>425</v>
      </c>
    </row>
    <row r="290" spans="6:14">
      <c r="F290" s="65" t="s">
        <v>446</v>
      </c>
      <c r="G290" s="65"/>
      <c r="H290" s="65"/>
      <c r="I290" s="65"/>
      <c r="J290" s="65"/>
      <c r="K290" s="65"/>
      <c r="L290" s="65"/>
      <c r="M290" s="65"/>
      <c r="N290" s="65"/>
    </row>
    <row r="291" spans="6:14">
      <c r="F291" s="65"/>
      <c r="G291" s="65"/>
      <c r="H291" s="65"/>
      <c r="I291" s="65"/>
      <c r="J291" s="65"/>
      <c r="K291" s="65"/>
      <c r="L291" s="65"/>
      <c r="M291" s="65"/>
      <c r="N291" s="65"/>
    </row>
    <row r="292" spans="6:14">
      <c r="F292" s="65"/>
      <c r="G292" s="65"/>
      <c r="H292" s="65"/>
      <c r="I292" s="65"/>
      <c r="J292" s="65"/>
      <c r="K292" s="65"/>
      <c r="L292" s="65"/>
      <c r="M292" s="65"/>
      <c r="N292" s="65"/>
    </row>
    <row r="293" spans="6:14">
      <c r="F293" s="65"/>
      <c r="G293" s="65"/>
      <c r="H293" s="65"/>
      <c r="I293" s="65"/>
      <c r="J293" s="65"/>
      <c r="K293" s="65"/>
      <c r="L293" s="65"/>
      <c r="M293" s="65"/>
      <c r="N293" s="65"/>
    </row>
  </sheetData>
  <mergeCells count="8">
    <mergeCell ref="F290:N293"/>
    <mergeCell ref="A1:P1"/>
    <mergeCell ref="A2:P2"/>
    <mergeCell ref="A3:P3"/>
    <mergeCell ref="C284:G284"/>
    <mergeCell ref="J284:M284"/>
    <mergeCell ref="C285:G285"/>
    <mergeCell ref="J285:M285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93"/>
  <sheetViews>
    <sheetView workbookViewId="0">
      <selection activeCell="N29" sqref="N29"/>
    </sheetView>
  </sheetViews>
  <sheetFormatPr baseColWidth="10" defaultRowHeight="12.75"/>
  <cols>
    <col min="1" max="1" width="8" style="12" customWidth="1"/>
    <col min="2" max="2" width="7.85546875" style="12" customWidth="1"/>
    <col min="3" max="12" width="7.28515625" style="12" customWidth="1"/>
    <col min="13" max="13" width="12.140625" style="12" customWidth="1"/>
    <col min="14" max="14" width="15.140625" style="12" customWidth="1"/>
    <col min="15" max="15" width="14.85546875" style="13" customWidth="1"/>
    <col min="16" max="16" width="14.7109375" style="13" customWidth="1"/>
    <col min="17" max="256" width="11.42578125" style="4"/>
    <col min="257" max="257" width="8" style="4" customWidth="1"/>
    <col min="258" max="258" width="7.85546875" style="4" customWidth="1"/>
    <col min="259" max="268" width="7.28515625" style="4" customWidth="1"/>
    <col min="269" max="269" width="12.140625" style="4" customWidth="1"/>
    <col min="270" max="270" width="15.140625" style="4" customWidth="1"/>
    <col min="271" max="271" width="14.85546875" style="4" customWidth="1"/>
    <col min="272" max="272" width="14.7109375" style="4" customWidth="1"/>
    <col min="273" max="512" width="11.42578125" style="4"/>
    <col min="513" max="513" width="8" style="4" customWidth="1"/>
    <col min="514" max="514" width="7.85546875" style="4" customWidth="1"/>
    <col min="515" max="524" width="7.28515625" style="4" customWidth="1"/>
    <col min="525" max="525" width="12.140625" style="4" customWidth="1"/>
    <col min="526" max="526" width="15.140625" style="4" customWidth="1"/>
    <col min="527" max="527" width="14.85546875" style="4" customWidth="1"/>
    <col min="528" max="528" width="14.7109375" style="4" customWidth="1"/>
    <col min="529" max="768" width="11.42578125" style="4"/>
    <col min="769" max="769" width="8" style="4" customWidth="1"/>
    <col min="770" max="770" width="7.85546875" style="4" customWidth="1"/>
    <col min="771" max="780" width="7.28515625" style="4" customWidth="1"/>
    <col min="781" max="781" width="12.140625" style="4" customWidth="1"/>
    <col min="782" max="782" width="15.140625" style="4" customWidth="1"/>
    <col min="783" max="783" width="14.85546875" style="4" customWidth="1"/>
    <col min="784" max="784" width="14.7109375" style="4" customWidth="1"/>
    <col min="785" max="1024" width="11.42578125" style="4"/>
    <col min="1025" max="1025" width="8" style="4" customWidth="1"/>
    <col min="1026" max="1026" width="7.85546875" style="4" customWidth="1"/>
    <col min="1027" max="1036" width="7.28515625" style="4" customWidth="1"/>
    <col min="1037" max="1037" width="12.140625" style="4" customWidth="1"/>
    <col min="1038" max="1038" width="15.140625" style="4" customWidth="1"/>
    <col min="1039" max="1039" width="14.85546875" style="4" customWidth="1"/>
    <col min="1040" max="1040" width="14.7109375" style="4" customWidth="1"/>
    <col min="1041" max="1280" width="11.42578125" style="4"/>
    <col min="1281" max="1281" width="8" style="4" customWidth="1"/>
    <col min="1282" max="1282" width="7.85546875" style="4" customWidth="1"/>
    <col min="1283" max="1292" width="7.28515625" style="4" customWidth="1"/>
    <col min="1293" max="1293" width="12.140625" style="4" customWidth="1"/>
    <col min="1294" max="1294" width="15.140625" style="4" customWidth="1"/>
    <col min="1295" max="1295" width="14.85546875" style="4" customWidth="1"/>
    <col min="1296" max="1296" width="14.7109375" style="4" customWidth="1"/>
    <col min="1297" max="1536" width="11.42578125" style="4"/>
    <col min="1537" max="1537" width="8" style="4" customWidth="1"/>
    <col min="1538" max="1538" width="7.85546875" style="4" customWidth="1"/>
    <col min="1539" max="1548" width="7.28515625" style="4" customWidth="1"/>
    <col min="1549" max="1549" width="12.140625" style="4" customWidth="1"/>
    <col min="1550" max="1550" width="15.140625" style="4" customWidth="1"/>
    <col min="1551" max="1551" width="14.85546875" style="4" customWidth="1"/>
    <col min="1552" max="1552" width="14.7109375" style="4" customWidth="1"/>
    <col min="1553" max="1792" width="11.42578125" style="4"/>
    <col min="1793" max="1793" width="8" style="4" customWidth="1"/>
    <col min="1794" max="1794" width="7.85546875" style="4" customWidth="1"/>
    <col min="1795" max="1804" width="7.28515625" style="4" customWidth="1"/>
    <col min="1805" max="1805" width="12.140625" style="4" customWidth="1"/>
    <col min="1806" max="1806" width="15.140625" style="4" customWidth="1"/>
    <col min="1807" max="1807" width="14.85546875" style="4" customWidth="1"/>
    <col min="1808" max="1808" width="14.7109375" style="4" customWidth="1"/>
    <col min="1809" max="2048" width="11.42578125" style="4"/>
    <col min="2049" max="2049" width="8" style="4" customWidth="1"/>
    <col min="2050" max="2050" width="7.85546875" style="4" customWidth="1"/>
    <col min="2051" max="2060" width="7.28515625" style="4" customWidth="1"/>
    <col min="2061" max="2061" width="12.140625" style="4" customWidth="1"/>
    <col min="2062" max="2062" width="15.140625" style="4" customWidth="1"/>
    <col min="2063" max="2063" width="14.85546875" style="4" customWidth="1"/>
    <col min="2064" max="2064" width="14.7109375" style="4" customWidth="1"/>
    <col min="2065" max="2304" width="11.42578125" style="4"/>
    <col min="2305" max="2305" width="8" style="4" customWidth="1"/>
    <col min="2306" max="2306" width="7.85546875" style="4" customWidth="1"/>
    <col min="2307" max="2316" width="7.28515625" style="4" customWidth="1"/>
    <col min="2317" max="2317" width="12.140625" style="4" customWidth="1"/>
    <col min="2318" max="2318" width="15.140625" style="4" customWidth="1"/>
    <col min="2319" max="2319" width="14.85546875" style="4" customWidth="1"/>
    <col min="2320" max="2320" width="14.7109375" style="4" customWidth="1"/>
    <col min="2321" max="2560" width="11.42578125" style="4"/>
    <col min="2561" max="2561" width="8" style="4" customWidth="1"/>
    <col min="2562" max="2562" width="7.85546875" style="4" customWidth="1"/>
    <col min="2563" max="2572" width="7.28515625" style="4" customWidth="1"/>
    <col min="2573" max="2573" width="12.140625" style="4" customWidth="1"/>
    <col min="2574" max="2574" width="15.140625" style="4" customWidth="1"/>
    <col min="2575" max="2575" width="14.85546875" style="4" customWidth="1"/>
    <col min="2576" max="2576" width="14.7109375" style="4" customWidth="1"/>
    <col min="2577" max="2816" width="11.42578125" style="4"/>
    <col min="2817" max="2817" width="8" style="4" customWidth="1"/>
    <col min="2818" max="2818" width="7.85546875" style="4" customWidth="1"/>
    <col min="2819" max="2828" width="7.28515625" style="4" customWidth="1"/>
    <col min="2829" max="2829" width="12.140625" style="4" customWidth="1"/>
    <col min="2830" max="2830" width="15.140625" style="4" customWidth="1"/>
    <col min="2831" max="2831" width="14.85546875" style="4" customWidth="1"/>
    <col min="2832" max="2832" width="14.7109375" style="4" customWidth="1"/>
    <col min="2833" max="3072" width="11.42578125" style="4"/>
    <col min="3073" max="3073" width="8" style="4" customWidth="1"/>
    <col min="3074" max="3074" width="7.85546875" style="4" customWidth="1"/>
    <col min="3075" max="3084" width="7.28515625" style="4" customWidth="1"/>
    <col min="3085" max="3085" width="12.140625" style="4" customWidth="1"/>
    <col min="3086" max="3086" width="15.140625" style="4" customWidth="1"/>
    <col min="3087" max="3087" width="14.85546875" style="4" customWidth="1"/>
    <col min="3088" max="3088" width="14.7109375" style="4" customWidth="1"/>
    <col min="3089" max="3328" width="11.42578125" style="4"/>
    <col min="3329" max="3329" width="8" style="4" customWidth="1"/>
    <col min="3330" max="3330" width="7.85546875" style="4" customWidth="1"/>
    <col min="3331" max="3340" width="7.28515625" style="4" customWidth="1"/>
    <col min="3341" max="3341" width="12.140625" style="4" customWidth="1"/>
    <col min="3342" max="3342" width="15.140625" style="4" customWidth="1"/>
    <col min="3343" max="3343" width="14.85546875" style="4" customWidth="1"/>
    <col min="3344" max="3344" width="14.7109375" style="4" customWidth="1"/>
    <col min="3345" max="3584" width="11.42578125" style="4"/>
    <col min="3585" max="3585" width="8" style="4" customWidth="1"/>
    <col min="3586" max="3586" width="7.85546875" style="4" customWidth="1"/>
    <col min="3587" max="3596" width="7.28515625" style="4" customWidth="1"/>
    <col min="3597" max="3597" width="12.140625" style="4" customWidth="1"/>
    <col min="3598" max="3598" width="15.140625" style="4" customWidth="1"/>
    <col min="3599" max="3599" width="14.85546875" style="4" customWidth="1"/>
    <col min="3600" max="3600" width="14.7109375" style="4" customWidth="1"/>
    <col min="3601" max="3840" width="11.42578125" style="4"/>
    <col min="3841" max="3841" width="8" style="4" customWidth="1"/>
    <col min="3842" max="3842" width="7.85546875" style="4" customWidth="1"/>
    <col min="3843" max="3852" width="7.28515625" style="4" customWidth="1"/>
    <col min="3853" max="3853" width="12.140625" style="4" customWidth="1"/>
    <col min="3854" max="3854" width="15.140625" style="4" customWidth="1"/>
    <col min="3855" max="3855" width="14.85546875" style="4" customWidth="1"/>
    <col min="3856" max="3856" width="14.7109375" style="4" customWidth="1"/>
    <col min="3857" max="4096" width="11.42578125" style="4"/>
    <col min="4097" max="4097" width="8" style="4" customWidth="1"/>
    <col min="4098" max="4098" width="7.85546875" style="4" customWidth="1"/>
    <col min="4099" max="4108" width="7.28515625" style="4" customWidth="1"/>
    <col min="4109" max="4109" width="12.140625" style="4" customWidth="1"/>
    <col min="4110" max="4110" width="15.140625" style="4" customWidth="1"/>
    <col min="4111" max="4111" width="14.85546875" style="4" customWidth="1"/>
    <col min="4112" max="4112" width="14.7109375" style="4" customWidth="1"/>
    <col min="4113" max="4352" width="11.42578125" style="4"/>
    <col min="4353" max="4353" width="8" style="4" customWidth="1"/>
    <col min="4354" max="4354" width="7.85546875" style="4" customWidth="1"/>
    <col min="4355" max="4364" width="7.28515625" style="4" customWidth="1"/>
    <col min="4365" max="4365" width="12.140625" style="4" customWidth="1"/>
    <col min="4366" max="4366" width="15.140625" style="4" customWidth="1"/>
    <col min="4367" max="4367" width="14.85546875" style="4" customWidth="1"/>
    <col min="4368" max="4368" width="14.7109375" style="4" customWidth="1"/>
    <col min="4369" max="4608" width="11.42578125" style="4"/>
    <col min="4609" max="4609" width="8" style="4" customWidth="1"/>
    <col min="4610" max="4610" width="7.85546875" style="4" customWidth="1"/>
    <col min="4611" max="4620" width="7.28515625" style="4" customWidth="1"/>
    <col min="4621" max="4621" width="12.140625" style="4" customWidth="1"/>
    <col min="4622" max="4622" width="15.140625" style="4" customWidth="1"/>
    <col min="4623" max="4623" width="14.85546875" style="4" customWidth="1"/>
    <col min="4624" max="4624" width="14.7109375" style="4" customWidth="1"/>
    <col min="4625" max="4864" width="11.42578125" style="4"/>
    <col min="4865" max="4865" width="8" style="4" customWidth="1"/>
    <col min="4866" max="4866" width="7.85546875" style="4" customWidth="1"/>
    <col min="4867" max="4876" width="7.28515625" style="4" customWidth="1"/>
    <col min="4877" max="4877" width="12.140625" style="4" customWidth="1"/>
    <col min="4878" max="4878" width="15.140625" style="4" customWidth="1"/>
    <col min="4879" max="4879" width="14.85546875" style="4" customWidth="1"/>
    <col min="4880" max="4880" width="14.7109375" style="4" customWidth="1"/>
    <col min="4881" max="5120" width="11.42578125" style="4"/>
    <col min="5121" max="5121" width="8" style="4" customWidth="1"/>
    <col min="5122" max="5122" width="7.85546875" style="4" customWidth="1"/>
    <col min="5123" max="5132" width="7.28515625" style="4" customWidth="1"/>
    <col min="5133" max="5133" width="12.140625" style="4" customWidth="1"/>
    <col min="5134" max="5134" width="15.140625" style="4" customWidth="1"/>
    <col min="5135" max="5135" width="14.85546875" style="4" customWidth="1"/>
    <col min="5136" max="5136" width="14.7109375" style="4" customWidth="1"/>
    <col min="5137" max="5376" width="11.42578125" style="4"/>
    <col min="5377" max="5377" width="8" style="4" customWidth="1"/>
    <col min="5378" max="5378" width="7.85546875" style="4" customWidth="1"/>
    <col min="5379" max="5388" width="7.28515625" style="4" customWidth="1"/>
    <col min="5389" max="5389" width="12.140625" style="4" customWidth="1"/>
    <col min="5390" max="5390" width="15.140625" style="4" customWidth="1"/>
    <col min="5391" max="5391" width="14.85546875" style="4" customWidth="1"/>
    <col min="5392" max="5392" width="14.7109375" style="4" customWidth="1"/>
    <col min="5393" max="5632" width="11.42578125" style="4"/>
    <col min="5633" max="5633" width="8" style="4" customWidth="1"/>
    <col min="5634" max="5634" width="7.85546875" style="4" customWidth="1"/>
    <col min="5635" max="5644" width="7.28515625" style="4" customWidth="1"/>
    <col min="5645" max="5645" width="12.140625" style="4" customWidth="1"/>
    <col min="5646" max="5646" width="15.140625" style="4" customWidth="1"/>
    <col min="5647" max="5647" width="14.85546875" style="4" customWidth="1"/>
    <col min="5648" max="5648" width="14.7109375" style="4" customWidth="1"/>
    <col min="5649" max="5888" width="11.42578125" style="4"/>
    <col min="5889" max="5889" width="8" style="4" customWidth="1"/>
    <col min="5890" max="5890" width="7.85546875" style="4" customWidth="1"/>
    <col min="5891" max="5900" width="7.28515625" style="4" customWidth="1"/>
    <col min="5901" max="5901" width="12.140625" style="4" customWidth="1"/>
    <col min="5902" max="5902" width="15.140625" style="4" customWidth="1"/>
    <col min="5903" max="5903" width="14.85546875" style="4" customWidth="1"/>
    <col min="5904" max="5904" width="14.7109375" style="4" customWidth="1"/>
    <col min="5905" max="6144" width="11.42578125" style="4"/>
    <col min="6145" max="6145" width="8" style="4" customWidth="1"/>
    <col min="6146" max="6146" width="7.85546875" style="4" customWidth="1"/>
    <col min="6147" max="6156" width="7.28515625" style="4" customWidth="1"/>
    <col min="6157" max="6157" width="12.140625" style="4" customWidth="1"/>
    <col min="6158" max="6158" width="15.140625" style="4" customWidth="1"/>
    <col min="6159" max="6159" width="14.85546875" style="4" customWidth="1"/>
    <col min="6160" max="6160" width="14.7109375" style="4" customWidth="1"/>
    <col min="6161" max="6400" width="11.42578125" style="4"/>
    <col min="6401" max="6401" width="8" style="4" customWidth="1"/>
    <col min="6402" max="6402" width="7.85546875" style="4" customWidth="1"/>
    <col min="6403" max="6412" width="7.28515625" style="4" customWidth="1"/>
    <col min="6413" max="6413" width="12.140625" style="4" customWidth="1"/>
    <col min="6414" max="6414" width="15.140625" style="4" customWidth="1"/>
    <col min="6415" max="6415" width="14.85546875" style="4" customWidth="1"/>
    <col min="6416" max="6416" width="14.7109375" style="4" customWidth="1"/>
    <col min="6417" max="6656" width="11.42578125" style="4"/>
    <col min="6657" max="6657" width="8" style="4" customWidth="1"/>
    <col min="6658" max="6658" width="7.85546875" style="4" customWidth="1"/>
    <col min="6659" max="6668" width="7.28515625" style="4" customWidth="1"/>
    <col min="6669" max="6669" width="12.140625" style="4" customWidth="1"/>
    <col min="6670" max="6670" width="15.140625" style="4" customWidth="1"/>
    <col min="6671" max="6671" width="14.85546875" style="4" customWidth="1"/>
    <col min="6672" max="6672" width="14.7109375" style="4" customWidth="1"/>
    <col min="6673" max="6912" width="11.42578125" style="4"/>
    <col min="6913" max="6913" width="8" style="4" customWidth="1"/>
    <col min="6914" max="6914" width="7.85546875" style="4" customWidth="1"/>
    <col min="6915" max="6924" width="7.28515625" style="4" customWidth="1"/>
    <col min="6925" max="6925" width="12.140625" style="4" customWidth="1"/>
    <col min="6926" max="6926" width="15.140625" style="4" customWidth="1"/>
    <col min="6927" max="6927" width="14.85546875" style="4" customWidth="1"/>
    <col min="6928" max="6928" width="14.7109375" style="4" customWidth="1"/>
    <col min="6929" max="7168" width="11.42578125" style="4"/>
    <col min="7169" max="7169" width="8" style="4" customWidth="1"/>
    <col min="7170" max="7170" width="7.85546875" style="4" customWidth="1"/>
    <col min="7171" max="7180" width="7.28515625" style="4" customWidth="1"/>
    <col min="7181" max="7181" width="12.140625" style="4" customWidth="1"/>
    <col min="7182" max="7182" width="15.140625" style="4" customWidth="1"/>
    <col min="7183" max="7183" width="14.85546875" style="4" customWidth="1"/>
    <col min="7184" max="7184" width="14.7109375" style="4" customWidth="1"/>
    <col min="7185" max="7424" width="11.42578125" style="4"/>
    <col min="7425" max="7425" width="8" style="4" customWidth="1"/>
    <col min="7426" max="7426" width="7.85546875" style="4" customWidth="1"/>
    <col min="7427" max="7436" width="7.28515625" style="4" customWidth="1"/>
    <col min="7437" max="7437" width="12.140625" style="4" customWidth="1"/>
    <col min="7438" max="7438" width="15.140625" style="4" customWidth="1"/>
    <col min="7439" max="7439" width="14.85546875" style="4" customWidth="1"/>
    <col min="7440" max="7440" width="14.7109375" style="4" customWidth="1"/>
    <col min="7441" max="7680" width="11.42578125" style="4"/>
    <col min="7681" max="7681" width="8" style="4" customWidth="1"/>
    <col min="7682" max="7682" width="7.85546875" style="4" customWidth="1"/>
    <col min="7683" max="7692" width="7.28515625" style="4" customWidth="1"/>
    <col min="7693" max="7693" width="12.140625" style="4" customWidth="1"/>
    <col min="7694" max="7694" width="15.140625" style="4" customWidth="1"/>
    <col min="7695" max="7695" width="14.85546875" style="4" customWidth="1"/>
    <col min="7696" max="7696" width="14.7109375" style="4" customWidth="1"/>
    <col min="7697" max="7936" width="11.42578125" style="4"/>
    <col min="7937" max="7937" width="8" style="4" customWidth="1"/>
    <col min="7938" max="7938" width="7.85546875" style="4" customWidth="1"/>
    <col min="7939" max="7948" width="7.28515625" style="4" customWidth="1"/>
    <col min="7949" max="7949" width="12.140625" style="4" customWidth="1"/>
    <col min="7950" max="7950" width="15.140625" style="4" customWidth="1"/>
    <col min="7951" max="7951" width="14.85546875" style="4" customWidth="1"/>
    <col min="7952" max="7952" width="14.7109375" style="4" customWidth="1"/>
    <col min="7953" max="8192" width="11.42578125" style="4"/>
    <col min="8193" max="8193" width="8" style="4" customWidth="1"/>
    <col min="8194" max="8194" width="7.85546875" style="4" customWidth="1"/>
    <col min="8195" max="8204" width="7.28515625" style="4" customWidth="1"/>
    <col min="8205" max="8205" width="12.140625" style="4" customWidth="1"/>
    <col min="8206" max="8206" width="15.140625" style="4" customWidth="1"/>
    <col min="8207" max="8207" width="14.85546875" style="4" customWidth="1"/>
    <col min="8208" max="8208" width="14.7109375" style="4" customWidth="1"/>
    <col min="8209" max="8448" width="11.42578125" style="4"/>
    <col min="8449" max="8449" width="8" style="4" customWidth="1"/>
    <col min="8450" max="8450" width="7.85546875" style="4" customWidth="1"/>
    <col min="8451" max="8460" width="7.28515625" style="4" customWidth="1"/>
    <col min="8461" max="8461" width="12.140625" style="4" customWidth="1"/>
    <col min="8462" max="8462" width="15.140625" style="4" customWidth="1"/>
    <col min="8463" max="8463" width="14.85546875" style="4" customWidth="1"/>
    <col min="8464" max="8464" width="14.7109375" style="4" customWidth="1"/>
    <col min="8465" max="8704" width="11.42578125" style="4"/>
    <col min="8705" max="8705" width="8" style="4" customWidth="1"/>
    <col min="8706" max="8706" width="7.85546875" style="4" customWidth="1"/>
    <col min="8707" max="8716" width="7.28515625" style="4" customWidth="1"/>
    <col min="8717" max="8717" width="12.140625" style="4" customWidth="1"/>
    <col min="8718" max="8718" width="15.140625" style="4" customWidth="1"/>
    <col min="8719" max="8719" width="14.85546875" style="4" customWidth="1"/>
    <col min="8720" max="8720" width="14.7109375" style="4" customWidth="1"/>
    <col min="8721" max="8960" width="11.42578125" style="4"/>
    <col min="8961" max="8961" width="8" style="4" customWidth="1"/>
    <col min="8962" max="8962" width="7.85546875" style="4" customWidth="1"/>
    <col min="8963" max="8972" width="7.28515625" style="4" customWidth="1"/>
    <col min="8973" max="8973" width="12.140625" style="4" customWidth="1"/>
    <col min="8974" max="8974" width="15.140625" style="4" customWidth="1"/>
    <col min="8975" max="8975" width="14.85546875" style="4" customWidth="1"/>
    <col min="8976" max="8976" width="14.7109375" style="4" customWidth="1"/>
    <col min="8977" max="9216" width="11.42578125" style="4"/>
    <col min="9217" max="9217" width="8" style="4" customWidth="1"/>
    <col min="9218" max="9218" width="7.85546875" style="4" customWidth="1"/>
    <col min="9219" max="9228" width="7.28515625" style="4" customWidth="1"/>
    <col min="9229" max="9229" width="12.140625" style="4" customWidth="1"/>
    <col min="9230" max="9230" width="15.140625" style="4" customWidth="1"/>
    <col min="9231" max="9231" width="14.85546875" style="4" customWidth="1"/>
    <col min="9232" max="9232" width="14.7109375" style="4" customWidth="1"/>
    <col min="9233" max="9472" width="11.42578125" style="4"/>
    <col min="9473" max="9473" width="8" style="4" customWidth="1"/>
    <col min="9474" max="9474" width="7.85546875" style="4" customWidth="1"/>
    <col min="9475" max="9484" width="7.28515625" style="4" customWidth="1"/>
    <col min="9485" max="9485" width="12.140625" style="4" customWidth="1"/>
    <col min="9486" max="9486" width="15.140625" style="4" customWidth="1"/>
    <col min="9487" max="9487" width="14.85546875" style="4" customWidth="1"/>
    <col min="9488" max="9488" width="14.7109375" style="4" customWidth="1"/>
    <col min="9489" max="9728" width="11.42578125" style="4"/>
    <col min="9729" max="9729" width="8" style="4" customWidth="1"/>
    <col min="9730" max="9730" width="7.85546875" style="4" customWidth="1"/>
    <col min="9731" max="9740" width="7.28515625" style="4" customWidth="1"/>
    <col min="9741" max="9741" width="12.140625" style="4" customWidth="1"/>
    <col min="9742" max="9742" width="15.140625" style="4" customWidth="1"/>
    <col min="9743" max="9743" width="14.85546875" style="4" customWidth="1"/>
    <col min="9744" max="9744" width="14.7109375" style="4" customWidth="1"/>
    <col min="9745" max="9984" width="11.42578125" style="4"/>
    <col min="9985" max="9985" width="8" style="4" customWidth="1"/>
    <col min="9986" max="9986" width="7.85546875" style="4" customWidth="1"/>
    <col min="9987" max="9996" width="7.28515625" style="4" customWidth="1"/>
    <col min="9997" max="9997" width="12.140625" style="4" customWidth="1"/>
    <col min="9998" max="9998" width="15.140625" style="4" customWidth="1"/>
    <col min="9999" max="9999" width="14.85546875" style="4" customWidth="1"/>
    <col min="10000" max="10000" width="14.7109375" style="4" customWidth="1"/>
    <col min="10001" max="10240" width="11.42578125" style="4"/>
    <col min="10241" max="10241" width="8" style="4" customWidth="1"/>
    <col min="10242" max="10242" width="7.85546875" style="4" customWidth="1"/>
    <col min="10243" max="10252" width="7.28515625" style="4" customWidth="1"/>
    <col min="10253" max="10253" width="12.140625" style="4" customWidth="1"/>
    <col min="10254" max="10254" width="15.140625" style="4" customWidth="1"/>
    <col min="10255" max="10255" width="14.85546875" style="4" customWidth="1"/>
    <col min="10256" max="10256" width="14.7109375" style="4" customWidth="1"/>
    <col min="10257" max="10496" width="11.42578125" style="4"/>
    <col min="10497" max="10497" width="8" style="4" customWidth="1"/>
    <col min="10498" max="10498" width="7.85546875" style="4" customWidth="1"/>
    <col min="10499" max="10508" width="7.28515625" style="4" customWidth="1"/>
    <col min="10509" max="10509" width="12.140625" style="4" customWidth="1"/>
    <col min="10510" max="10510" width="15.140625" style="4" customWidth="1"/>
    <col min="10511" max="10511" width="14.85546875" style="4" customWidth="1"/>
    <col min="10512" max="10512" width="14.7109375" style="4" customWidth="1"/>
    <col min="10513" max="10752" width="11.42578125" style="4"/>
    <col min="10753" max="10753" width="8" style="4" customWidth="1"/>
    <col min="10754" max="10754" width="7.85546875" style="4" customWidth="1"/>
    <col min="10755" max="10764" width="7.28515625" style="4" customWidth="1"/>
    <col min="10765" max="10765" width="12.140625" style="4" customWidth="1"/>
    <col min="10766" max="10766" width="15.140625" style="4" customWidth="1"/>
    <col min="10767" max="10767" width="14.85546875" style="4" customWidth="1"/>
    <col min="10768" max="10768" width="14.7109375" style="4" customWidth="1"/>
    <col min="10769" max="11008" width="11.42578125" style="4"/>
    <col min="11009" max="11009" width="8" style="4" customWidth="1"/>
    <col min="11010" max="11010" width="7.85546875" style="4" customWidth="1"/>
    <col min="11011" max="11020" width="7.28515625" style="4" customWidth="1"/>
    <col min="11021" max="11021" width="12.140625" style="4" customWidth="1"/>
    <col min="11022" max="11022" width="15.140625" style="4" customWidth="1"/>
    <col min="11023" max="11023" width="14.85546875" style="4" customWidth="1"/>
    <col min="11024" max="11024" width="14.7109375" style="4" customWidth="1"/>
    <col min="11025" max="11264" width="11.42578125" style="4"/>
    <col min="11265" max="11265" width="8" style="4" customWidth="1"/>
    <col min="11266" max="11266" width="7.85546875" style="4" customWidth="1"/>
    <col min="11267" max="11276" width="7.28515625" style="4" customWidth="1"/>
    <col min="11277" max="11277" width="12.140625" style="4" customWidth="1"/>
    <col min="11278" max="11278" width="15.140625" style="4" customWidth="1"/>
    <col min="11279" max="11279" width="14.85546875" style="4" customWidth="1"/>
    <col min="11280" max="11280" width="14.7109375" style="4" customWidth="1"/>
    <col min="11281" max="11520" width="11.42578125" style="4"/>
    <col min="11521" max="11521" width="8" style="4" customWidth="1"/>
    <col min="11522" max="11522" width="7.85546875" style="4" customWidth="1"/>
    <col min="11523" max="11532" width="7.28515625" style="4" customWidth="1"/>
    <col min="11533" max="11533" width="12.140625" style="4" customWidth="1"/>
    <col min="11534" max="11534" width="15.140625" style="4" customWidth="1"/>
    <col min="11535" max="11535" width="14.85546875" style="4" customWidth="1"/>
    <col min="11536" max="11536" width="14.7109375" style="4" customWidth="1"/>
    <col min="11537" max="11776" width="11.42578125" style="4"/>
    <col min="11777" max="11777" width="8" style="4" customWidth="1"/>
    <col min="11778" max="11778" width="7.85546875" style="4" customWidth="1"/>
    <col min="11779" max="11788" width="7.28515625" style="4" customWidth="1"/>
    <col min="11789" max="11789" width="12.140625" style="4" customWidth="1"/>
    <col min="11790" max="11790" width="15.140625" style="4" customWidth="1"/>
    <col min="11791" max="11791" width="14.85546875" style="4" customWidth="1"/>
    <col min="11792" max="11792" width="14.7109375" style="4" customWidth="1"/>
    <col min="11793" max="12032" width="11.42578125" style="4"/>
    <col min="12033" max="12033" width="8" style="4" customWidth="1"/>
    <col min="12034" max="12034" width="7.85546875" style="4" customWidth="1"/>
    <col min="12035" max="12044" width="7.28515625" style="4" customWidth="1"/>
    <col min="12045" max="12045" width="12.140625" style="4" customWidth="1"/>
    <col min="12046" max="12046" width="15.140625" style="4" customWidth="1"/>
    <col min="12047" max="12047" width="14.85546875" style="4" customWidth="1"/>
    <col min="12048" max="12048" width="14.7109375" style="4" customWidth="1"/>
    <col min="12049" max="12288" width="11.42578125" style="4"/>
    <col min="12289" max="12289" width="8" style="4" customWidth="1"/>
    <col min="12290" max="12290" width="7.85546875" style="4" customWidth="1"/>
    <col min="12291" max="12300" width="7.28515625" style="4" customWidth="1"/>
    <col min="12301" max="12301" width="12.140625" style="4" customWidth="1"/>
    <col min="12302" max="12302" width="15.140625" style="4" customWidth="1"/>
    <col min="12303" max="12303" width="14.85546875" style="4" customWidth="1"/>
    <col min="12304" max="12304" width="14.7109375" style="4" customWidth="1"/>
    <col min="12305" max="12544" width="11.42578125" style="4"/>
    <col min="12545" max="12545" width="8" style="4" customWidth="1"/>
    <col min="12546" max="12546" width="7.85546875" style="4" customWidth="1"/>
    <col min="12547" max="12556" width="7.28515625" style="4" customWidth="1"/>
    <col min="12557" max="12557" width="12.140625" style="4" customWidth="1"/>
    <col min="12558" max="12558" width="15.140625" style="4" customWidth="1"/>
    <col min="12559" max="12559" width="14.85546875" style="4" customWidth="1"/>
    <col min="12560" max="12560" width="14.7109375" style="4" customWidth="1"/>
    <col min="12561" max="12800" width="11.42578125" style="4"/>
    <col min="12801" max="12801" width="8" style="4" customWidth="1"/>
    <col min="12802" max="12802" width="7.85546875" style="4" customWidth="1"/>
    <col min="12803" max="12812" width="7.28515625" style="4" customWidth="1"/>
    <col min="12813" max="12813" width="12.140625" style="4" customWidth="1"/>
    <col min="12814" max="12814" width="15.140625" style="4" customWidth="1"/>
    <col min="12815" max="12815" width="14.85546875" style="4" customWidth="1"/>
    <col min="12816" max="12816" width="14.7109375" style="4" customWidth="1"/>
    <col min="12817" max="13056" width="11.42578125" style="4"/>
    <col min="13057" max="13057" width="8" style="4" customWidth="1"/>
    <col min="13058" max="13058" width="7.85546875" style="4" customWidth="1"/>
    <col min="13059" max="13068" width="7.28515625" style="4" customWidth="1"/>
    <col min="13069" max="13069" width="12.140625" style="4" customWidth="1"/>
    <col min="13070" max="13070" width="15.140625" style="4" customWidth="1"/>
    <col min="13071" max="13071" width="14.85546875" style="4" customWidth="1"/>
    <col min="13072" max="13072" width="14.7109375" style="4" customWidth="1"/>
    <col min="13073" max="13312" width="11.42578125" style="4"/>
    <col min="13313" max="13313" width="8" style="4" customWidth="1"/>
    <col min="13314" max="13314" width="7.85546875" style="4" customWidth="1"/>
    <col min="13315" max="13324" width="7.28515625" style="4" customWidth="1"/>
    <col min="13325" max="13325" width="12.140625" style="4" customWidth="1"/>
    <col min="13326" max="13326" width="15.140625" style="4" customWidth="1"/>
    <col min="13327" max="13327" width="14.85546875" style="4" customWidth="1"/>
    <col min="13328" max="13328" width="14.7109375" style="4" customWidth="1"/>
    <col min="13329" max="13568" width="11.42578125" style="4"/>
    <col min="13569" max="13569" width="8" style="4" customWidth="1"/>
    <col min="13570" max="13570" width="7.85546875" style="4" customWidth="1"/>
    <col min="13571" max="13580" width="7.28515625" style="4" customWidth="1"/>
    <col min="13581" max="13581" width="12.140625" style="4" customWidth="1"/>
    <col min="13582" max="13582" width="15.140625" style="4" customWidth="1"/>
    <col min="13583" max="13583" width="14.85546875" style="4" customWidth="1"/>
    <col min="13584" max="13584" width="14.7109375" style="4" customWidth="1"/>
    <col min="13585" max="13824" width="11.42578125" style="4"/>
    <col min="13825" max="13825" width="8" style="4" customWidth="1"/>
    <col min="13826" max="13826" width="7.85546875" style="4" customWidth="1"/>
    <col min="13827" max="13836" width="7.28515625" style="4" customWidth="1"/>
    <col min="13837" max="13837" width="12.140625" style="4" customWidth="1"/>
    <col min="13838" max="13838" width="15.140625" style="4" customWidth="1"/>
    <col min="13839" max="13839" width="14.85546875" style="4" customWidth="1"/>
    <col min="13840" max="13840" width="14.7109375" style="4" customWidth="1"/>
    <col min="13841" max="14080" width="11.42578125" style="4"/>
    <col min="14081" max="14081" width="8" style="4" customWidth="1"/>
    <col min="14082" max="14082" width="7.85546875" style="4" customWidth="1"/>
    <col min="14083" max="14092" width="7.28515625" style="4" customWidth="1"/>
    <col min="14093" max="14093" width="12.140625" style="4" customWidth="1"/>
    <col min="14094" max="14094" width="15.140625" style="4" customWidth="1"/>
    <col min="14095" max="14095" width="14.85546875" style="4" customWidth="1"/>
    <col min="14096" max="14096" width="14.7109375" style="4" customWidth="1"/>
    <col min="14097" max="14336" width="11.42578125" style="4"/>
    <col min="14337" max="14337" width="8" style="4" customWidth="1"/>
    <col min="14338" max="14338" width="7.85546875" style="4" customWidth="1"/>
    <col min="14339" max="14348" width="7.28515625" style="4" customWidth="1"/>
    <col min="14349" max="14349" width="12.140625" style="4" customWidth="1"/>
    <col min="14350" max="14350" width="15.140625" style="4" customWidth="1"/>
    <col min="14351" max="14351" width="14.85546875" style="4" customWidth="1"/>
    <col min="14352" max="14352" width="14.7109375" style="4" customWidth="1"/>
    <col min="14353" max="14592" width="11.42578125" style="4"/>
    <col min="14593" max="14593" width="8" style="4" customWidth="1"/>
    <col min="14594" max="14594" width="7.85546875" style="4" customWidth="1"/>
    <col min="14595" max="14604" width="7.28515625" style="4" customWidth="1"/>
    <col min="14605" max="14605" width="12.140625" style="4" customWidth="1"/>
    <col min="14606" max="14606" width="15.140625" style="4" customWidth="1"/>
    <col min="14607" max="14607" width="14.85546875" style="4" customWidth="1"/>
    <col min="14608" max="14608" width="14.7109375" style="4" customWidth="1"/>
    <col min="14609" max="14848" width="11.42578125" style="4"/>
    <col min="14849" max="14849" width="8" style="4" customWidth="1"/>
    <col min="14850" max="14850" width="7.85546875" style="4" customWidth="1"/>
    <col min="14851" max="14860" width="7.28515625" style="4" customWidth="1"/>
    <col min="14861" max="14861" width="12.140625" style="4" customWidth="1"/>
    <col min="14862" max="14862" width="15.140625" style="4" customWidth="1"/>
    <col min="14863" max="14863" width="14.85546875" style="4" customWidth="1"/>
    <col min="14864" max="14864" width="14.7109375" style="4" customWidth="1"/>
    <col min="14865" max="15104" width="11.42578125" style="4"/>
    <col min="15105" max="15105" width="8" style="4" customWidth="1"/>
    <col min="15106" max="15106" width="7.85546875" style="4" customWidth="1"/>
    <col min="15107" max="15116" width="7.28515625" style="4" customWidth="1"/>
    <col min="15117" max="15117" width="12.140625" style="4" customWidth="1"/>
    <col min="15118" max="15118" width="15.140625" style="4" customWidth="1"/>
    <col min="15119" max="15119" width="14.85546875" style="4" customWidth="1"/>
    <col min="15120" max="15120" width="14.7109375" style="4" customWidth="1"/>
    <col min="15121" max="15360" width="11.42578125" style="4"/>
    <col min="15361" max="15361" width="8" style="4" customWidth="1"/>
    <col min="15362" max="15362" width="7.85546875" style="4" customWidth="1"/>
    <col min="15363" max="15372" width="7.28515625" style="4" customWidth="1"/>
    <col min="15373" max="15373" width="12.140625" style="4" customWidth="1"/>
    <col min="15374" max="15374" width="15.140625" style="4" customWidth="1"/>
    <col min="15375" max="15375" width="14.85546875" style="4" customWidth="1"/>
    <col min="15376" max="15376" width="14.7109375" style="4" customWidth="1"/>
    <col min="15377" max="15616" width="11.42578125" style="4"/>
    <col min="15617" max="15617" width="8" style="4" customWidth="1"/>
    <col min="15618" max="15618" width="7.85546875" style="4" customWidth="1"/>
    <col min="15619" max="15628" width="7.28515625" style="4" customWidth="1"/>
    <col min="15629" max="15629" width="12.140625" style="4" customWidth="1"/>
    <col min="15630" max="15630" width="15.140625" style="4" customWidth="1"/>
    <col min="15631" max="15631" width="14.85546875" style="4" customWidth="1"/>
    <col min="15632" max="15632" width="14.7109375" style="4" customWidth="1"/>
    <col min="15633" max="15872" width="11.42578125" style="4"/>
    <col min="15873" max="15873" width="8" style="4" customWidth="1"/>
    <col min="15874" max="15874" width="7.85546875" style="4" customWidth="1"/>
    <col min="15875" max="15884" width="7.28515625" style="4" customWidth="1"/>
    <col min="15885" max="15885" width="12.140625" style="4" customWidth="1"/>
    <col min="15886" max="15886" width="15.140625" style="4" customWidth="1"/>
    <col min="15887" max="15887" width="14.85546875" style="4" customWidth="1"/>
    <col min="15888" max="15888" width="14.7109375" style="4" customWidth="1"/>
    <col min="15889" max="16128" width="11.42578125" style="4"/>
    <col min="16129" max="16129" width="8" style="4" customWidth="1"/>
    <col min="16130" max="16130" width="7.85546875" style="4" customWidth="1"/>
    <col min="16131" max="16140" width="7.28515625" style="4" customWidth="1"/>
    <col min="16141" max="16141" width="12.140625" style="4" customWidth="1"/>
    <col min="16142" max="16142" width="15.140625" style="4" customWidth="1"/>
    <col min="16143" max="16143" width="14.85546875" style="4" customWidth="1"/>
    <col min="16144" max="16144" width="14.7109375" style="4" customWidth="1"/>
    <col min="16145" max="16384" width="11.42578125" style="4"/>
  </cols>
  <sheetData>
    <row r="1" spans="1:16" ht="17.100000000000001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"/>
    </row>
    <row r="2" spans="1:16" ht="17.100000000000001" customHeight="1">
      <c r="A2" s="1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3"/>
    </row>
    <row r="3" spans="1:16" ht="17.100000000000001" customHeight="1">
      <c r="A3" s="5" t="s">
        <v>447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7"/>
    </row>
    <row r="4" spans="1:16" ht="4.5" customHeight="1">
      <c r="A4" s="8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10"/>
      <c r="P4" s="11"/>
    </row>
    <row r="5" spans="1:16" ht="3" customHeight="1"/>
    <row r="6" spans="1:16">
      <c r="A6" s="14" t="s">
        <v>3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6" t="s">
        <v>4</v>
      </c>
      <c r="P6" s="17" t="s">
        <v>5</v>
      </c>
    </row>
    <row r="7" spans="1:16" ht="2.25" customHeight="1"/>
    <row r="8" spans="1:16">
      <c r="A8" s="18"/>
      <c r="B8" s="19" t="s">
        <v>6</v>
      </c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1"/>
      <c r="P8" s="22"/>
    </row>
    <row r="9" spans="1:16">
      <c r="A9" s="23" t="s">
        <v>7</v>
      </c>
      <c r="B9" s="24" t="s">
        <v>8</v>
      </c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6">
        <f>O10+O21+O28+O32+O40+O47+O58+O68</f>
        <v>6127806.0599999996</v>
      </c>
      <c r="P9" s="26">
        <f>P10+P21+P28+P32+P40+P47+P58+P68</f>
        <v>4817795.26</v>
      </c>
    </row>
    <row r="10" spans="1:16">
      <c r="A10" s="23" t="s">
        <v>9</v>
      </c>
      <c r="B10" s="24" t="s">
        <v>10</v>
      </c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6">
        <f>SUM(O11:O19)</f>
        <v>1699578.7</v>
      </c>
      <c r="P10" s="26">
        <f>SUM(P11:P19)</f>
        <v>2241749.77</v>
      </c>
    </row>
    <row r="11" spans="1:16">
      <c r="A11" s="27" t="s">
        <v>11</v>
      </c>
      <c r="B11" s="28" t="s">
        <v>12</v>
      </c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9">
        <v>9339.3799999999992</v>
      </c>
      <c r="P11" s="30">
        <v>0</v>
      </c>
    </row>
    <row r="12" spans="1:16">
      <c r="A12" s="27" t="s">
        <v>13</v>
      </c>
      <c r="B12" s="28" t="s">
        <v>14</v>
      </c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9">
        <v>1680974.79</v>
      </c>
      <c r="P12" s="30">
        <v>2212989.6</v>
      </c>
    </row>
    <row r="13" spans="1:16">
      <c r="A13" s="27" t="s">
        <v>15</v>
      </c>
      <c r="B13" s="28" t="s">
        <v>16</v>
      </c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9">
        <v>0</v>
      </c>
      <c r="P13" s="30">
        <v>0</v>
      </c>
    </row>
    <row r="14" spans="1:16">
      <c r="A14" s="27" t="s">
        <v>17</v>
      </c>
      <c r="B14" s="28" t="s">
        <v>18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9">
        <v>0</v>
      </c>
      <c r="P14" s="30">
        <v>0</v>
      </c>
    </row>
    <row r="15" spans="1:16">
      <c r="A15" s="27" t="s">
        <v>19</v>
      </c>
      <c r="B15" s="28" t="s">
        <v>20</v>
      </c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9">
        <v>0</v>
      </c>
      <c r="P15" s="30">
        <v>0</v>
      </c>
    </row>
    <row r="16" spans="1:16">
      <c r="A16" s="27" t="s">
        <v>21</v>
      </c>
      <c r="B16" s="28" t="s">
        <v>22</v>
      </c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9">
        <v>0</v>
      </c>
      <c r="P16" s="30">
        <v>0</v>
      </c>
    </row>
    <row r="17" spans="1:16">
      <c r="A17" s="27" t="s">
        <v>23</v>
      </c>
      <c r="B17" s="28" t="s">
        <v>24</v>
      </c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9">
        <v>9264.5300000000007</v>
      </c>
      <c r="P17" s="30">
        <v>28760.17</v>
      </c>
    </row>
    <row r="18" spans="1:16">
      <c r="A18" s="31">
        <v>4118</v>
      </c>
      <c r="B18" s="32" t="s">
        <v>25</v>
      </c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9">
        <v>0</v>
      </c>
      <c r="P18" s="30">
        <v>0</v>
      </c>
    </row>
    <row r="19" spans="1:16">
      <c r="A19" s="27" t="s">
        <v>26</v>
      </c>
      <c r="B19" s="28" t="s">
        <v>27</v>
      </c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9">
        <v>0</v>
      </c>
      <c r="P19" s="30">
        <v>0</v>
      </c>
    </row>
    <row r="20" spans="1:16">
      <c r="A20" s="27"/>
      <c r="B20" s="28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9"/>
      <c r="P20" s="30"/>
    </row>
    <row r="21" spans="1:16">
      <c r="A21" s="23" t="s">
        <v>28</v>
      </c>
      <c r="B21" s="24" t="s">
        <v>29</v>
      </c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6">
        <f>SUM(O22:O26)</f>
        <v>0</v>
      </c>
      <c r="P21" s="26">
        <f>SUM(P22:P26)</f>
        <v>0</v>
      </c>
    </row>
    <row r="22" spans="1:16">
      <c r="A22" s="27" t="s">
        <v>30</v>
      </c>
      <c r="B22" s="28" t="s">
        <v>31</v>
      </c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9">
        <v>0</v>
      </c>
      <c r="P22" s="30">
        <v>0</v>
      </c>
    </row>
    <row r="23" spans="1:16">
      <c r="A23" s="27" t="s">
        <v>32</v>
      </c>
      <c r="B23" s="28" t="s">
        <v>33</v>
      </c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9">
        <v>0</v>
      </c>
      <c r="P23" s="30">
        <v>0</v>
      </c>
    </row>
    <row r="24" spans="1:16">
      <c r="A24" s="27" t="s">
        <v>34</v>
      </c>
      <c r="B24" s="28" t="s">
        <v>35</v>
      </c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9">
        <v>0</v>
      </c>
      <c r="P24" s="30">
        <v>0</v>
      </c>
    </row>
    <row r="25" spans="1:16">
      <c r="A25" s="27" t="s">
        <v>36</v>
      </c>
      <c r="B25" s="28" t="s">
        <v>37</v>
      </c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9">
        <v>0</v>
      </c>
      <c r="P25" s="30">
        <v>0</v>
      </c>
    </row>
    <row r="26" spans="1:16">
      <c r="A26" s="27" t="s">
        <v>38</v>
      </c>
      <c r="B26" s="28" t="s">
        <v>39</v>
      </c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9">
        <v>0</v>
      </c>
      <c r="P26" s="30">
        <v>0</v>
      </c>
    </row>
    <row r="27" spans="1:16">
      <c r="A27" s="27"/>
      <c r="B27" s="28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9"/>
      <c r="P27" s="30"/>
    </row>
    <row r="28" spans="1:16">
      <c r="A28" s="23" t="s">
        <v>40</v>
      </c>
      <c r="B28" s="24" t="s">
        <v>41</v>
      </c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6">
        <f>SUM(O29:O30)</f>
        <v>0</v>
      </c>
      <c r="P28" s="26">
        <f>SUM(P29:P30)</f>
        <v>0</v>
      </c>
    </row>
    <row r="29" spans="1:16">
      <c r="A29" s="27" t="s">
        <v>42</v>
      </c>
      <c r="B29" s="28" t="s">
        <v>43</v>
      </c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9">
        <v>0</v>
      </c>
      <c r="P29" s="30">
        <v>0</v>
      </c>
    </row>
    <row r="30" spans="1:16">
      <c r="A30" s="31">
        <v>4132</v>
      </c>
      <c r="B30" s="32" t="s">
        <v>44</v>
      </c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9">
        <v>0</v>
      </c>
      <c r="P30" s="30">
        <v>0</v>
      </c>
    </row>
    <row r="31" spans="1:16">
      <c r="A31" s="27"/>
      <c r="B31" s="28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9"/>
      <c r="P31" s="30"/>
    </row>
    <row r="32" spans="1:16">
      <c r="A32" s="23" t="s">
        <v>45</v>
      </c>
      <c r="B32" s="24" t="s">
        <v>46</v>
      </c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6">
        <f>SUM(O33:O38)</f>
        <v>4077120.5399999996</v>
      </c>
      <c r="P32" s="26">
        <f>SUM(P33:P38)</f>
        <v>2392897.7200000002</v>
      </c>
    </row>
    <row r="33" spans="1:16">
      <c r="A33" s="27" t="s">
        <v>47</v>
      </c>
      <c r="B33" s="28" t="s">
        <v>48</v>
      </c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9">
        <v>220758.99</v>
      </c>
      <c r="P33" s="30">
        <v>157820.18</v>
      </c>
    </row>
    <row r="34" spans="1:16">
      <c r="A34" s="27" t="s">
        <v>49</v>
      </c>
      <c r="B34" s="28" t="s">
        <v>50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9">
        <v>0</v>
      </c>
      <c r="P34" s="30">
        <v>0</v>
      </c>
    </row>
    <row r="35" spans="1:16">
      <c r="A35" s="27" t="s">
        <v>51</v>
      </c>
      <c r="B35" s="28" t="s">
        <v>52</v>
      </c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9">
        <v>2827804.78</v>
      </c>
      <c r="P35" s="30">
        <v>2076669.92</v>
      </c>
    </row>
    <row r="36" spans="1:16">
      <c r="A36" s="27" t="s">
        <v>53</v>
      </c>
      <c r="B36" s="28" t="s">
        <v>54</v>
      </c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9">
        <v>26680.46</v>
      </c>
      <c r="P36" s="30">
        <v>16071.94</v>
      </c>
    </row>
    <row r="37" spans="1:16">
      <c r="A37" s="31">
        <v>4145</v>
      </c>
      <c r="B37" s="32" t="s">
        <v>55</v>
      </c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9">
        <v>0</v>
      </c>
      <c r="P37" s="30">
        <v>0</v>
      </c>
    </row>
    <row r="38" spans="1:16">
      <c r="A38" s="27" t="s">
        <v>56</v>
      </c>
      <c r="B38" s="28" t="s">
        <v>57</v>
      </c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9">
        <v>1001876.31</v>
      </c>
      <c r="P38" s="30">
        <v>142335.67999999999</v>
      </c>
    </row>
    <row r="39" spans="1:16">
      <c r="A39" s="27"/>
      <c r="B39" s="28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9"/>
      <c r="P39" s="30"/>
    </row>
    <row r="40" spans="1:16">
      <c r="A40" s="23" t="s">
        <v>58</v>
      </c>
      <c r="B40" s="24" t="s">
        <v>59</v>
      </c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6">
        <f>SUM(O41:O45)</f>
        <v>258086.28</v>
      </c>
      <c r="P40" s="26">
        <f>SUM(P41:P45)</f>
        <v>174747.77</v>
      </c>
    </row>
    <row r="41" spans="1:16">
      <c r="A41" s="27" t="s">
        <v>60</v>
      </c>
      <c r="B41" s="28" t="s">
        <v>59</v>
      </c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9">
        <v>258086.28</v>
      </c>
      <c r="P41" s="30">
        <v>0</v>
      </c>
    </row>
    <row r="42" spans="1:16">
      <c r="A42" s="27" t="s">
        <v>61</v>
      </c>
      <c r="B42" s="28" t="s">
        <v>62</v>
      </c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9">
        <v>0</v>
      </c>
      <c r="P42" s="30">
        <v>0</v>
      </c>
    </row>
    <row r="43" spans="1:16">
      <c r="A43" s="27" t="s">
        <v>63</v>
      </c>
      <c r="B43" s="28" t="s">
        <v>64</v>
      </c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9">
        <v>0</v>
      </c>
      <c r="P43" s="30">
        <v>0</v>
      </c>
    </row>
    <row r="44" spans="1:16">
      <c r="A44" s="31">
        <v>4154</v>
      </c>
      <c r="B44" s="32" t="s">
        <v>65</v>
      </c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9">
        <v>0</v>
      </c>
      <c r="P44" s="30">
        <v>0</v>
      </c>
    </row>
    <row r="45" spans="1:16">
      <c r="A45" s="27" t="s">
        <v>66</v>
      </c>
      <c r="B45" s="28" t="s">
        <v>67</v>
      </c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9">
        <v>0</v>
      </c>
      <c r="P45" s="30">
        <v>174747.77</v>
      </c>
    </row>
    <row r="46" spans="1:16">
      <c r="A46" s="27"/>
      <c r="B46" s="28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9"/>
      <c r="P46" s="30"/>
    </row>
    <row r="47" spans="1:16">
      <c r="A47" s="23" t="s">
        <v>68</v>
      </c>
      <c r="B47" s="24" t="s">
        <v>69</v>
      </c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6">
        <f>SUM(O48:O56)</f>
        <v>93020.54</v>
      </c>
      <c r="P47" s="26">
        <f>SUM(P48:P56)</f>
        <v>8400</v>
      </c>
    </row>
    <row r="48" spans="1:16">
      <c r="A48" s="27" t="s">
        <v>70</v>
      </c>
      <c r="B48" s="28" t="s">
        <v>71</v>
      </c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9">
        <v>0</v>
      </c>
      <c r="P48" s="30">
        <v>0</v>
      </c>
    </row>
    <row r="49" spans="1:16">
      <c r="A49" s="27" t="s">
        <v>72</v>
      </c>
      <c r="B49" s="28" t="s">
        <v>73</v>
      </c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9">
        <v>15700</v>
      </c>
      <c r="P49" s="30">
        <v>3400</v>
      </c>
    </row>
    <row r="50" spans="1:16">
      <c r="A50" s="27" t="s">
        <v>74</v>
      </c>
      <c r="B50" s="28" t="s">
        <v>75</v>
      </c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9">
        <v>0</v>
      </c>
      <c r="P50" s="30">
        <v>0</v>
      </c>
    </row>
    <row r="51" spans="1:16">
      <c r="A51" s="27" t="s">
        <v>76</v>
      </c>
      <c r="B51" s="28" t="s">
        <v>77</v>
      </c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9">
        <v>0</v>
      </c>
      <c r="P51" s="30">
        <v>0</v>
      </c>
    </row>
    <row r="52" spans="1:16">
      <c r="A52" s="27" t="s">
        <v>78</v>
      </c>
      <c r="B52" s="28" t="s">
        <v>79</v>
      </c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9">
        <v>77320.539999999994</v>
      </c>
      <c r="P52" s="30">
        <v>0</v>
      </c>
    </row>
    <row r="53" spans="1:16">
      <c r="A53" s="27" t="s">
        <v>80</v>
      </c>
      <c r="B53" s="28" t="s">
        <v>81</v>
      </c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9">
        <v>0</v>
      </c>
      <c r="P53" s="30">
        <v>0</v>
      </c>
    </row>
    <row r="54" spans="1:16">
      <c r="A54" s="27" t="s">
        <v>82</v>
      </c>
      <c r="B54" s="28" t="s">
        <v>83</v>
      </c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9">
        <v>0</v>
      </c>
      <c r="P54" s="30">
        <v>5000</v>
      </c>
    </row>
    <row r="55" spans="1:16">
      <c r="A55" s="27" t="s">
        <v>84</v>
      </c>
      <c r="B55" s="28" t="s">
        <v>85</v>
      </c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9">
        <v>0</v>
      </c>
      <c r="P55" s="30">
        <v>0</v>
      </c>
    </row>
    <row r="56" spans="1:16">
      <c r="A56" s="27" t="s">
        <v>86</v>
      </c>
      <c r="B56" s="28" t="s">
        <v>87</v>
      </c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9">
        <v>0</v>
      </c>
      <c r="P56" s="30">
        <v>0</v>
      </c>
    </row>
    <row r="57" spans="1:16">
      <c r="A57" s="27"/>
      <c r="B57" s="28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9"/>
      <c r="P57" s="30"/>
    </row>
    <row r="58" spans="1:16">
      <c r="A58" s="23" t="s">
        <v>88</v>
      </c>
      <c r="B58" s="24" t="s">
        <v>89</v>
      </c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6">
        <f>SUM(O59:O66)</f>
        <v>0</v>
      </c>
      <c r="P58" s="26">
        <f>SUM(P59:P66)</f>
        <v>0</v>
      </c>
    </row>
    <row r="59" spans="1:16">
      <c r="A59" s="27" t="s">
        <v>90</v>
      </c>
      <c r="B59" s="28" t="s">
        <v>91</v>
      </c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9">
        <v>0</v>
      </c>
      <c r="P59" s="30">
        <v>0</v>
      </c>
    </row>
    <row r="60" spans="1:16">
      <c r="A60" s="27" t="s">
        <v>92</v>
      </c>
      <c r="B60" s="28" t="s">
        <v>93</v>
      </c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9">
        <v>0</v>
      </c>
      <c r="P60" s="30">
        <v>0</v>
      </c>
    </row>
    <row r="61" spans="1:16">
      <c r="A61" s="27" t="s">
        <v>94</v>
      </c>
      <c r="B61" s="28" t="s">
        <v>95</v>
      </c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9">
        <v>0</v>
      </c>
      <c r="P61" s="30">
        <v>0</v>
      </c>
    </row>
    <row r="62" spans="1:16">
      <c r="A62" s="27" t="s">
        <v>96</v>
      </c>
      <c r="B62" s="28" t="s">
        <v>97</v>
      </c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9">
        <v>0</v>
      </c>
      <c r="P62" s="30">
        <v>0</v>
      </c>
    </row>
    <row r="63" spans="1:16">
      <c r="A63" s="31" t="s">
        <v>98</v>
      </c>
      <c r="B63" s="32" t="s">
        <v>99</v>
      </c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9">
        <v>0</v>
      </c>
      <c r="P63" s="30">
        <v>0</v>
      </c>
    </row>
    <row r="64" spans="1:16">
      <c r="A64" s="31" t="s">
        <v>100</v>
      </c>
      <c r="B64" s="32" t="s">
        <v>101</v>
      </c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9">
        <v>0</v>
      </c>
      <c r="P64" s="30">
        <v>0</v>
      </c>
    </row>
    <row r="65" spans="1:16">
      <c r="A65" s="31" t="s">
        <v>102</v>
      </c>
      <c r="B65" s="32" t="s">
        <v>103</v>
      </c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9">
        <v>0</v>
      </c>
      <c r="P65" s="30">
        <v>0</v>
      </c>
    </row>
    <row r="66" spans="1:16">
      <c r="A66" s="31" t="s">
        <v>104</v>
      </c>
      <c r="B66" s="32" t="s">
        <v>105</v>
      </c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9">
        <v>0</v>
      </c>
      <c r="P66" s="30">
        <v>0</v>
      </c>
    </row>
    <row r="67" spans="1:16">
      <c r="A67" s="27"/>
      <c r="B67" s="28"/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9"/>
      <c r="P67" s="30"/>
    </row>
    <row r="68" spans="1:16">
      <c r="A68" s="23" t="s">
        <v>106</v>
      </c>
      <c r="B68" s="24" t="s">
        <v>107</v>
      </c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6">
        <f>SUM(O69:O70)</f>
        <v>0</v>
      </c>
      <c r="P68" s="26">
        <f>SUM(P69:P70)</f>
        <v>0</v>
      </c>
    </row>
    <row r="69" spans="1:16">
      <c r="A69" s="27" t="s">
        <v>108</v>
      </c>
      <c r="B69" s="28" t="s">
        <v>109</v>
      </c>
      <c r="C69" s="25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9">
        <v>0</v>
      </c>
      <c r="P69" s="30">
        <v>0</v>
      </c>
    </row>
    <row r="70" spans="1:16">
      <c r="A70" s="27" t="s">
        <v>110</v>
      </c>
      <c r="B70" s="28" t="s">
        <v>111</v>
      </c>
      <c r="C70" s="25"/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9">
        <v>0</v>
      </c>
      <c r="P70" s="30">
        <v>0</v>
      </c>
    </row>
    <row r="71" spans="1:16">
      <c r="A71" s="27"/>
      <c r="B71" s="28" t="s">
        <v>112</v>
      </c>
      <c r="C71" s="25"/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9"/>
      <c r="P71" s="30"/>
    </row>
    <row r="72" spans="1:16">
      <c r="A72" s="27"/>
      <c r="B72" s="28"/>
      <c r="C72" s="25"/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9"/>
      <c r="P72" s="30"/>
    </row>
    <row r="73" spans="1:16">
      <c r="A73" s="23" t="s">
        <v>113</v>
      </c>
      <c r="B73" s="24" t="s">
        <v>114</v>
      </c>
      <c r="C73" s="25"/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6">
        <f>O74+O81</f>
        <v>30359928.100000001</v>
      </c>
      <c r="P73" s="26">
        <f>P74+P81</f>
        <v>31293223.149999999</v>
      </c>
    </row>
    <row r="74" spans="1:16">
      <c r="A74" s="23" t="s">
        <v>115</v>
      </c>
      <c r="B74" s="24" t="s">
        <v>116</v>
      </c>
      <c r="C74" s="25"/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6">
        <f>SUM(O75:O78)</f>
        <v>30302678.100000001</v>
      </c>
      <c r="P74" s="26">
        <f>SUM(P75:P78)</f>
        <v>31248739.149999999</v>
      </c>
    </row>
    <row r="75" spans="1:16">
      <c r="A75" s="27" t="s">
        <v>117</v>
      </c>
      <c r="B75" s="28" t="s">
        <v>118</v>
      </c>
      <c r="C75" s="25"/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9">
        <v>24322542.27</v>
      </c>
      <c r="P75" s="30">
        <v>22491536.699999999</v>
      </c>
    </row>
    <row r="76" spans="1:16">
      <c r="A76" s="27" t="s">
        <v>119</v>
      </c>
      <c r="B76" s="28" t="s">
        <v>120</v>
      </c>
      <c r="C76" s="25"/>
      <c r="D76" s="25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9">
        <v>5630962.8300000001</v>
      </c>
      <c r="P76" s="30">
        <v>4981340.38</v>
      </c>
    </row>
    <row r="77" spans="1:16">
      <c r="A77" s="27" t="s">
        <v>121</v>
      </c>
      <c r="B77" s="28" t="s">
        <v>122</v>
      </c>
      <c r="C77" s="25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9">
        <v>349173</v>
      </c>
      <c r="P77" s="30">
        <v>3775862.07</v>
      </c>
    </row>
    <row r="78" spans="1:16">
      <c r="A78" s="27">
        <v>4214</v>
      </c>
      <c r="B78" s="28" t="s">
        <v>123</v>
      </c>
      <c r="C78" s="25"/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9">
        <v>0</v>
      </c>
      <c r="P78" s="30">
        <v>0</v>
      </c>
    </row>
    <row r="79" spans="1:16">
      <c r="A79" s="31">
        <v>4215</v>
      </c>
      <c r="B79" s="32" t="s">
        <v>124</v>
      </c>
      <c r="C79" s="25"/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9">
        <v>0</v>
      </c>
      <c r="P79" s="30">
        <v>0</v>
      </c>
    </row>
    <row r="80" spans="1:16">
      <c r="A80" s="27"/>
      <c r="B80" s="28"/>
      <c r="C80" s="25"/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9"/>
      <c r="P80" s="30"/>
    </row>
    <row r="81" spans="1:16">
      <c r="A81" s="23" t="s">
        <v>125</v>
      </c>
      <c r="B81" s="24" t="s">
        <v>126</v>
      </c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6">
        <f>SUM(O82:O88)</f>
        <v>57250</v>
      </c>
      <c r="P81" s="26">
        <f>SUM(P82:P88)</f>
        <v>44484</v>
      </c>
    </row>
    <row r="82" spans="1:16">
      <c r="A82" s="27" t="s">
        <v>127</v>
      </c>
      <c r="B82" s="28" t="s">
        <v>128</v>
      </c>
      <c r="C82" s="25"/>
      <c r="D82" s="25"/>
      <c r="E82" s="25"/>
      <c r="F82" s="25"/>
      <c r="G82" s="25"/>
      <c r="H82" s="25"/>
      <c r="I82" s="25"/>
      <c r="J82" s="25"/>
      <c r="K82" s="25"/>
      <c r="L82" s="25"/>
      <c r="M82" s="25"/>
      <c r="N82" s="25"/>
      <c r="O82" s="29">
        <v>0</v>
      </c>
      <c r="P82" s="30">
        <v>0</v>
      </c>
    </row>
    <row r="83" spans="1:16">
      <c r="A83" s="27" t="s">
        <v>129</v>
      </c>
      <c r="B83" s="28" t="s">
        <v>130</v>
      </c>
      <c r="C83" s="25"/>
      <c r="D83" s="25"/>
      <c r="E83" s="25"/>
      <c r="F83" s="25"/>
      <c r="G83" s="25"/>
      <c r="H83" s="25"/>
      <c r="I83" s="25"/>
      <c r="J83" s="25"/>
      <c r="K83" s="25"/>
      <c r="L83" s="25"/>
      <c r="M83" s="25"/>
      <c r="N83" s="25"/>
      <c r="O83" s="29">
        <v>0</v>
      </c>
      <c r="P83" s="30">
        <v>0</v>
      </c>
    </row>
    <row r="84" spans="1:16">
      <c r="A84" s="27" t="s">
        <v>131</v>
      </c>
      <c r="B84" s="28" t="s">
        <v>132</v>
      </c>
      <c r="C84" s="25"/>
      <c r="D84" s="25"/>
      <c r="E84" s="25"/>
      <c r="F84" s="25"/>
      <c r="G84" s="25"/>
      <c r="H84" s="25"/>
      <c r="I84" s="25"/>
      <c r="J84" s="25"/>
      <c r="K84" s="25"/>
      <c r="L84" s="25"/>
      <c r="M84" s="25"/>
      <c r="N84" s="25"/>
      <c r="O84" s="29">
        <v>57250</v>
      </c>
      <c r="P84" s="30">
        <v>0</v>
      </c>
    </row>
    <row r="85" spans="1:16">
      <c r="A85" s="27" t="s">
        <v>133</v>
      </c>
      <c r="B85" s="28" t="s">
        <v>134</v>
      </c>
      <c r="C85" s="25"/>
      <c r="D85" s="25"/>
      <c r="E85" s="25"/>
      <c r="F85" s="25"/>
      <c r="G85" s="25"/>
      <c r="H85" s="25"/>
      <c r="I85" s="25"/>
      <c r="J85" s="25"/>
      <c r="K85" s="25"/>
      <c r="L85" s="25"/>
      <c r="M85" s="25"/>
      <c r="N85" s="25"/>
      <c r="O85" s="29">
        <v>0</v>
      </c>
      <c r="P85" s="30">
        <v>44484</v>
      </c>
    </row>
    <row r="86" spans="1:16">
      <c r="A86" s="27" t="s">
        <v>135</v>
      </c>
      <c r="B86" s="28" t="s">
        <v>136</v>
      </c>
      <c r="C86" s="25"/>
      <c r="D86" s="25"/>
      <c r="E86" s="25"/>
      <c r="F86" s="25"/>
      <c r="G86" s="25"/>
      <c r="H86" s="25"/>
      <c r="I86" s="25"/>
      <c r="J86" s="25"/>
      <c r="K86" s="25"/>
      <c r="L86" s="25"/>
      <c r="M86" s="25"/>
      <c r="N86" s="25"/>
      <c r="O86" s="29">
        <v>0</v>
      </c>
      <c r="P86" s="30">
        <v>0</v>
      </c>
    </row>
    <row r="87" spans="1:16">
      <c r="A87" s="27">
        <v>4226</v>
      </c>
      <c r="B87" s="33" t="s">
        <v>137</v>
      </c>
      <c r="C87" s="25"/>
      <c r="D87" s="25"/>
      <c r="E87" s="25"/>
      <c r="F87" s="25"/>
      <c r="G87" s="25"/>
      <c r="H87" s="25"/>
      <c r="I87" s="25"/>
      <c r="J87" s="25"/>
      <c r="K87" s="25"/>
      <c r="L87" s="25"/>
      <c r="M87" s="25"/>
      <c r="N87" s="25"/>
      <c r="O87" s="29">
        <v>0</v>
      </c>
      <c r="P87" s="30">
        <v>0</v>
      </c>
    </row>
    <row r="88" spans="1:16">
      <c r="A88" s="31">
        <v>4227</v>
      </c>
      <c r="B88" s="34" t="s">
        <v>138</v>
      </c>
      <c r="C88" s="25"/>
      <c r="D88" s="25"/>
      <c r="E88" s="25"/>
      <c r="F88" s="25"/>
      <c r="G88" s="25"/>
      <c r="H88" s="25"/>
      <c r="I88" s="25"/>
      <c r="J88" s="25"/>
      <c r="K88" s="25"/>
      <c r="L88" s="25"/>
      <c r="M88" s="25"/>
      <c r="N88" s="25"/>
      <c r="O88" s="29">
        <v>0</v>
      </c>
      <c r="P88" s="30">
        <v>0</v>
      </c>
    </row>
    <row r="89" spans="1:16">
      <c r="A89" s="27"/>
      <c r="B89" s="28"/>
      <c r="C89" s="25"/>
      <c r="D89" s="25"/>
      <c r="E89" s="25"/>
      <c r="F89" s="25"/>
      <c r="G89" s="25"/>
      <c r="H89" s="25"/>
      <c r="I89" s="25"/>
      <c r="J89" s="25"/>
      <c r="K89" s="25"/>
      <c r="L89" s="25"/>
      <c r="M89" s="25"/>
      <c r="N89" s="25"/>
      <c r="O89" s="29"/>
      <c r="P89" s="30"/>
    </row>
    <row r="90" spans="1:16">
      <c r="A90" s="23" t="s">
        <v>139</v>
      </c>
      <c r="B90" s="24" t="s">
        <v>140</v>
      </c>
      <c r="C90" s="25"/>
      <c r="D90" s="25"/>
      <c r="E90" s="25"/>
      <c r="F90" s="25"/>
      <c r="G90" s="25"/>
      <c r="H90" s="25"/>
      <c r="I90" s="25"/>
      <c r="J90" s="25"/>
      <c r="K90" s="25"/>
      <c r="L90" s="25"/>
      <c r="M90" s="25"/>
      <c r="N90" s="25"/>
      <c r="O90" s="26">
        <f>O91+O95+O102+O105+O108</f>
        <v>-894504.7</v>
      </c>
      <c r="P90" s="26">
        <f>P91+P95+P102+P105+P108</f>
        <v>-204375.71</v>
      </c>
    </row>
    <row r="91" spans="1:16">
      <c r="A91" s="23" t="s">
        <v>141</v>
      </c>
      <c r="B91" s="24" t="s">
        <v>142</v>
      </c>
      <c r="C91" s="25"/>
      <c r="D91" s="25"/>
      <c r="E91" s="25"/>
      <c r="F91" s="25"/>
      <c r="G91" s="25"/>
      <c r="H91" s="25"/>
      <c r="I91" s="25"/>
      <c r="J91" s="25"/>
      <c r="K91" s="25"/>
      <c r="L91" s="25"/>
      <c r="M91" s="25"/>
      <c r="N91" s="25"/>
      <c r="O91" s="26">
        <f>SUM(O92:O93)</f>
        <v>0</v>
      </c>
      <c r="P91" s="26">
        <f>SUM(P92:P93)</f>
        <v>0</v>
      </c>
    </row>
    <row r="92" spans="1:16">
      <c r="A92" s="27" t="s">
        <v>143</v>
      </c>
      <c r="B92" s="28" t="s">
        <v>144</v>
      </c>
      <c r="C92" s="25"/>
      <c r="D92" s="25"/>
      <c r="E92" s="25"/>
      <c r="F92" s="25"/>
      <c r="G92" s="25"/>
      <c r="H92" s="25"/>
      <c r="I92" s="25"/>
      <c r="J92" s="25"/>
      <c r="K92" s="25"/>
      <c r="L92" s="25"/>
      <c r="M92" s="25"/>
      <c r="N92" s="25"/>
      <c r="O92" s="29">
        <v>0</v>
      </c>
      <c r="P92" s="30">
        <v>0</v>
      </c>
    </row>
    <row r="93" spans="1:16">
      <c r="A93" s="27" t="s">
        <v>145</v>
      </c>
      <c r="B93" s="28" t="s">
        <v>146</v>
      </c>
      <c r="C93" s="25"/>
      <c r="D93" s="25"/>
      <c r="E93" s="25"/>
      <c r="F93" s="25"/>
      <c r="G93" s="25"/>
      <c r="H93" s="25"/>
      <c r="I93" s="25"/>
      <c r="J93" s="25"/>
      <c r="K93" s="25"/>
      <c r="L93" s="25"/>
      <c r="M93" s="25"/>
      <c r="N93" s="25"/>
      <c r="O93" s="29">
        <v>0</v>
      </c>
      <c r="P93" s="30">
        <v>0</v>
      </c>
    </row>
    <row r="94" spans="1:16">
      <c r="A94" s="27"/>
      <c r="B94" s="28"/>
      <c r="C94" s="25"/>
      <c r="D94" s="25"/>
      <c r="E94" s="25"/>
      <c r="F94" s="25"/>
      <c r="G94" s="25"/>
      <c r="H94" s="25"/>
      <c r="I94" s="25"/>
      <c r="J94" s="25"/>
      <c r="K94" s="25"/>
      <c r="L94" s="25"/>
      <c r="M94" s="25"/>
      <c r="N94" s="25"/>
      <c r="O94" s="29"/>
      <c r="P94" s="30"/>
    </row>
    <row r="95" spans="1:16">
      <c r="A95" s="23" t="s">
        <v>147</v>
      </c>
      <c r="B95" s="24" t="s">
        <v>148</v>
      </c>
      <c r="C95" s="25"/>
      <c r="D95" s="25"/>
      <c r="E95" s="25"/>
      <c r="F95" s="25"/>
      <c r="G95" s="25"/>
      <c r="H95" s="25"/>
      <c r="I95" s="25"/>
      <c r="J95" s="25"/>
      <c r="K95" s="25"/>
      <c r="L95" s="25"/>
      <c r="M95" s="25"/>
      <c r="N95" s="25"/>
      <c r="O95" s="26">
        <f>SUM(O96:O100)</f>
        <v>0</v>
      </c>
      <c r="P95" s="26">
        <f>SUM(P96:P100)</f>
        <v>0</v>
      </c>
    </row>
    <row r="96" spans="1:16">
      <c r="A96" s="27" t="s">
        <v>149</v>
      </c>
      <c r="B96" s="28" t="s">
        <v>150</v>
      </c>
      <c r="C96" s="25"/>
      <c r="D96" s="25"/>
      <c r="E96" s="25"/>
      <c r="F96" s="25"/>
      <c r="G96" s="25"/>
      <c r="H96" s="25"/>
      <c r="I96" s="25"/>
      <c r="J96" s="25"/>
      <c r="K96" s="25"/>
      <c r="L96" s="25"/>
      <c r="M96" s="25"/>
      <c r="N96" s="25"/>
      <c r="O96" s="29">
        <v>0</v>
      </c>
      <c r="P96" s="30">
        <v>0</v>
      </c>
    </row>
    <row r="97" spans="1:16">
      <c r="A97" s="27" t="s">
        <v>151</v>
      </c>
      <c r="B97" s="28" t="s">
        <v>152</v>
      </c>
      <c r="C97" s="25"/>
      <c r="D97" s="25"/>
      <c r="E97" s="25"/>
      <c r="F97" s="25"/>
      <c r="G97" s="25"/>
      <c r="H97" s="25"/>
      <c r="I97" s="25"/>
      <c r="J97" s="25"/>
      <c r="K97" s="25"/>
      <c r="L97" s="25"/>
      <c r="M97" s="25"/>
      <c r="N97" s="25"/>
      <c r="O97" s="29">
        <v>0</v>
      </c>
      <c r="P97" s="30">
        <v>0</v>
      </c>
    </row>
    <row r="98" spans="1:16">
      <c r="A98" s="27" t="s">
        <v>153</v>
      </c>
      <c r="B98" s="28" t="s">
        <v>154</v>
      </c>
      <c r="C98" s="25"/>
      <c r="D98" s="25"/>
      <c r="E98" s="25"/>
      <c r="F98" s="25"/>
      <c r="G98" s="25"/>
      <c r="H98" s="25"/>
      <c r="I98" s="25"/>
      <c r="J98" s="25"/>
      <c r="K98" s="25"/>
      <c r="L98" s="25"/>
      <c r="M98" s="25"/>
      <c r="N98" s="25"/>
      <c r="O98" s="29">
        <v>0</v>
      </c>
      <c r="P98" s="30">
        <v>0</v>
      </c>
    </row>
    <row r="99" spans="1:16">
      <c r="A99" s="27" t="s">
        <v>155</v>
      </c>
      <c r="B99" s="28" t="s">
        <v>156</v>
      </c>
      <c r="C99" s="25"/>
      <c r="D99" s="25"/>
      <c r="E99" s="25"/>
      <c r="F99" s="25"/>
      <c r="G99" s="25"/>
      <c r="H99" s="25"/>
      <c r="I99" s="25"/>
      <c r="J99" s="25"/>
      <c r="K99" s="25"/>
      <c r="L99" s="25"/>
      <c r="M99" s="25"/>
      <c r="N99" s="25"/>
      <c r="O99" s="29">
        <v>0</v>
      </c>
      <c r="P99" s="30">
        <v>0</v>
      </c>
    </row>
    <row r="100" spans="1:16">
      <c r="A100" s="27" t="s">
        <v>157</v>
      </c>
      <c r="B100" s="28" t="s">
        <v>158</v>
      </c>
      <c r="C100" s="25"/>
      <c r="D100" s="25"/>
      <c r="E100" s="25"/>
      <c r="F100" s="25"/>
      <c r="G100" s="25"/>
      <c r="H100" s="25"/>
      <c r="I100" s="25"/>
      <c r="J100" s="25"/>
      <c r="K100" s="25"/>
      <c r="L100" s="25"/>
      <c r="M100" s="25"/>
      <c r="N100" s="25"/>
      <c r="O100" s="29">
        <v>0</v>
      </c>
      <c r="P100" s="30">
        <v>0</v>
      </c>
    </row>
    <row r="101" spans="1:16">
      <c r="A101" s="27"/>
      <c r="B101" s="28"/>
      <c r="C101" s="25"/>
      <c r="D101" s="25"/>
      <c r="E101" s="25"/>
      <c r="F101" s="25"/>
      <c r="G101" s="25"/>
      <c r="H101" s="25"/>
      <c r="I101" s="25"/>
      <c r="J101" s="25"/>
      <c r="K101" s="25"/>
      <c r="L101" s="25"/>
      <c r="M101" s="25"/>
      <c r="N101" s="25"/>
      <c r="O101" s="29"/>
      <c r="P101" s="30"/>
    </row>
    <row r="102" spans="1:16">
      <c r="A102" s="23" t="s">
        <v>159</v>
      </c>
      <c r="B102" s="24" t="s">
        <v>160</v>
      </c>
      <c r="C102" s="25"/>
      <c r="D102" s="25"/>
      <c r="E102" s="25"/>
      <c r="F102" s="25"/>
      <c r="G102" s="25"/>
      <c r="H102" s="25"/>
      <c r="I102" s="25"/>
      <c r="J102" s="25"/>
      <c r="K102" s="25"/>
      <c r="L102" s="25"/>
      <c r="M102" s="25"/>
      <c r="N102" s="25"/>
      <c r="O102" s="26">
        <f>O103</f>
        <v>0</v>
      </c>
      <c r="P102" s="35">
        <f>P103</f>
        <v>0</v>
      </c>
    </row>
    <row r="103" spans="1:16">
      <c r="A103" s="31">
        <v>4331</v>
      </c>
      <c r="B103" s="32" t="s">
        <v>160</v>
      </c>
      <c r="C103" s="25"/>
      <c r="D103" s="25"/>
      <c r="E103" s="25"/>
      <c r="F103" s="25"/>
      <c r="G103" s="25"/>
      <c r="H103" s="25"/>
      <c r="I103" s="25"/>
      <c r="J103" s="25"/>
      <c r="K103" s="25"/>
      <c r="L103" s="25"/>
      <c r="M103" s="25"/>
      <c r="N103" s="25"/>
      <c r="O103" s="29">
        <v>0</v>
      </c>
      <c r="P103" s="30">
        <v>0</v>
      </c>
    </row>
    <row r="104" spans="1:16">
      <c r="A104" s="23"/>
      <c r="B104" s="24"/>
      <c r="C104" s="25"/>
      <c r="D104" s="25"/>
      <c r="E104" s="25"/>
      <c r="F104" s="25"/>
      <c r="G104" s="25"/>
      <c r="H104" s="25"/>
      <c r="I104" s="25"/>
      <c r="J104" s="25"/>
      <c r="K104" s="25"/>
      <c r="L104" s="25"/>
      <c r="M104" s="25"/>
      <c r="N104" s="25"/>
      <c r="O104" s="36"/>
      <c r="P104" s="37"/>
    </row>
    <row r="105" spans="1:16">
      <c r="A105" s="23" t="s">
        <v>161</v>
      </c>
      <c r="B105" s="24" t="s">
        <v>162</v>
      </c>
      <c r="C105" s="25"/>
      <c r="D105" s="25"/>
      <c r="E105" s="25"/>
      <c r="F105" s="25"/>
      <c r="G105" s="25"/>
      <c r="H105" s="25"/>
      <c r="I105" s="25"/>
      <c r="J105" s="25"/>
      <c r="K105" s="25"/>
      <c r="L105" s="25"/>
      <c r="M105" s="25"/>
      <c r="N105" s="25"/>
      <c r="O105" s="26">
        <f>O106</f>
        <v>0</v>
      </c>
      <c r="P105" s="26">
        <f>P106</f>
        <v>0</v>
      </c>
    </row>
    <row r="106" spans="1:16">
      <c r="A106" s="27" t="s">
        <v>163</v>
      </c>
      <c r="B106" s="28" t="s">
        <v>162</v>
      </c>
      <c r="C106" s="25"/>
      <c r="D106" s="25"/>
      <c r="E106" s="25"/>
      <c r="F106" s="25"/>
      <c r="G106" s="25"/>
      <c r="H106" s="25"/>
      <c r="I106" s="25"/>
      <c r="J106" s="25"/>
      <c r="K106" s="25"/>
      <c r="L106" s="25"/>
      <c r="M106" s="25"/>
      <c r="N106" s="25"/>
      <c r="O106" s="29">
        <v>0</v>
      </c>
      <c r="P106" s="30">
        <v>0</v>
      </c>
    </row>
    <row r="107" spans="1:16">
      <c r="A107" s="27"/>
      <c r="B107" s="28"/>
      <c r="C107" s="25"/>
      <c r="D107" s="25"/>
      <c r="E107" s="25"/>
      <c r="F107" s="25"/>
      <c r="G107" s="25"/>
      <c r="H107" s="25"/>
      <c r="I107" s="25"/>
      <c r="J107" s="25"/>
      <c r="K107" s="25"/>
      <c r="L107" s="25"/>
      <c r="M107" s="25"/>
      <c r="N107" s="25"/>
      <c r="O107" s="29"/>
      <c r="P107" s="30"/>
    </row>
    <row r="108" spans="1:16">
      <c r="A108" s="23" t="s">
        <v>164</v>
      </c>
      <c r="B108" s="24" t="s">
        <v>165</v>
      </c>
      <c r="C108" s="25"/>
      <c r="D108" s="25"/>
      <c r="E108" s="25"/>
      <c r="F108" s="25"/>
      <c r="G108" s="25"/>
      <c r="H108" s="25"/>
      <c r="I108" s="25"/>
      <c r="J108" s="25"/>
      <c r="K108" s="25"/>
      <c r="L108" s="25"/>
      <c r="M108" s="25"/>
      <c r="N108" s="25"/>
      <c r="O108" s="26">
        <f>SUM(O109:O116)</f>
        <v>-894504.7</v>
      </c>
      <c r="P108" s="26">
        <f>SUM(P109:P116)</f>
        <v>-204375.71</v>
      </c>
    </row>
    <row r="109" spans="1:16">
      <c r="A109" s="27" t="s">
        <v>166</v>
      </c>
      <c r="B109" s="28" t="s">
        <v>167</v>
      </c>
      <c r="C109" s="25"/>
      <c r="D109" s="25"/>
      <c r="E109" s="25"/>
      <c r="F109" s="25"/>
      <c r="G109" s="25"/>
      <c r="H109" s="25"/>
      <c r="I109" s="25"/>
      <c r="J109" s="25"/>
      <c r="K109" s="25"/>
      <c r="L109" s="25"/>
      <c r="M109" s="25"/>
      <c r="N109" s="25"/>
      <c r="O109" s="29">
        <v>0</v>
      </c>
      <c r="P109" s="30">
        <v>0</v>
      </c>
    </row>
    <row r="110" spans="1:16">
      <c r="A110" s="27" t="s">
        <v>168</v>
      </c>
      <c r="B110" s="28" t="s">
        <v>169</v>
      </c>
      <c r="C110" s="25"/>
      <c r="D110" s="25"/>
      <c r="E110" s="25"/>
      <c r="F110" s="25"/>
      <c r="G110" s="25"/>
      <c r="H110" s="25"/>
      <c r="I110" s="25"/>
      <c r="J110" s="25"/>
      <c r="K110" s="25"/>
      <c r="L110" s="25"/>
      <c r="M110" s="25"/>
      <c r="N110" s="25"/>
      <c r="O110" s="29">
        <v>-894504.7</v>
      </c>
      <c r="P110" s="30">
        <v>-204375.71</v>
      </c>
    </row>
    <row r="111" spans="1:16">
      <c r="A111" s="27" t="s">
        <v>170</v>
      </c>
      <c r="B111" s="28" t="s">
        <v>171</v>
      </c>
      <c r="C111" s="25"/>
      <c r="D111" s="25"/>
      <c r="E111" s="25"/>
      <c r="F111" s="25"/>
      <c r="G111" s="25"/>
      <c r="H111" s="25"/>
      <c r="I111" s="25"/>
      <c r="J111" s="25"/>
      <c r="K111" s="25"/>
      <c r="L111" s="25"/>
      <c r="M111" s="25"/>
      <c r="N111" s="25"/>
      <c r="O111" s="29">
        <v>0</v>
      </c>
      <c r="P111" s="30">
        <v>0</v>
      </c>
    </row>
    <row r="112" spans="1:16">
      <c r="A112" s="27" t="s">
        <v>172</v>
      </c>
      <c r="B112" s="28" t="s">
        <v>173</v>
      </c>
      <c r="C112" s="25"/>
      <c r="D112" s="25"/>
      <c r="E112" s="25"/>
      <c r="F112" s="25"/>
      <c r="G112" s="25"/>
      <c r="H112" s="25"/>
      <c r="I112" s="25"/>
      <c r="J112" s="25"/>
      <c r="K112" s="25"/>
      <c r="L112" s="25"/>
      <c r="M112" s="25"/>
      <c r="N112" s="25"/>
      <c r="O112" s="29">
        <v>0</v>
      </c>
      <c r="P112" s="30">
        <v>0</v>
      </c>
    </row>
    <row r="113" spans="1:16">
      <c r="A113" s="27" t="s">
        <v>174</v>
      </c>
      <c r="B113" s="28" t="s">
        <v>175</v>
      </c>
      <c r="C113" s="25"/>
      <c r="D113" s="25"/>
      <c r="E113" s="25"/>
      <c r="F113" s="25"/>
      <c r="G113" s="25"/>
      <c r="H113" s="25"/>
      <c r="I113" s="25"/>
      <c r="J113" s="25"/>
      <c r="K113" s="25"/>
      <c r="L113" s="25"/>
      <c r="M113" s="25"/>
      <c r="N113" s="25"/>
      <c r="O113" s="29">
        <v>0</v>
      </c>
      <c r="P113" s="30">
        <v>0</v>
      </c>
    </row>
    <row r="114" spans="1:16">
      <c r="A114" s="27" t="s">
        <v>176</v>
      </c>
      <c r="B114" s="28" t="s">
        <v>177</v>
      </c>
      <c r="C114" s="25"/>
      <c r="D114" s="25"/>
      <c r="E114" s="25"/>
      <c r="F114" s="25"/>
      <c r="G114" s="25"/>
      <c r="H114" s="25"/>
      <c r="I114" s="25"/>
      <c r="J114" s="25"/>
      <c r="K114" s="25"/>
      <c r="L114" s="25"/>
      <c r="M114" s="25"/>
      <c r="N114" s="25"/>
      <c r="O114" s="29">
        <v>0</v>
      </c>
      <c r="P114" s="30">
        <v>0</v>
      </c>
    </row>
    <row r="115" spans="1:16">
      <c r="A115" s="31">
        <v>4397</v>
      </c>
      <c r="B115" s="32" t="s">
        <v>178</v>
      </c>
      <c r="C115" s="25"/>
      <c r="D115" s="25"/>
      <c r="E115" s="25"/>
      <c r="F115" s="25"/>
      <c r="G115" s="25"/>
      <c r="H115" s="25"/>
      <c r="I115" s="25"/>
      <c r="J115" s="25"/>
      <c r="K115" s="25"/>
      <c r="L115" s="25"/>
      <c r="M115" s="25"/>
      <c r="N115" s="25"/>
      <c r="O115" s="29">
        <v>0</v>
      </c>
      <c r="P115" s="30">
        <v>0</v>
      </c>
    </row>
    <row r="116" spans="1:16">
      <c r="A116" s="27" t="s">
        <v>179</v>
      </c>
      <c r="B116" s="28" t="s">
        <v>165</v>
      </c>
      <c r="C116" s="25"/>
      <c r="D116" s="25"/>
      <c r="E116" s="25"/>
      <c r="F116" s="25"/>
      <c r="G116" s="25"/>
      <c r="H116" s="25"/>
      <c r="I116" s="25"/>
      <c r="J116" s="25"/>
      <c r="K116" s="25"/>
      <c r="L116" s="25"/>
      <c r="M116" s="25"/>
      <c r="N116" s="25"/>
      <c r="O116" s="29">
        <v>0</v>
      </c>
      <c r="P116" s="30">
        <v>0</v>
      </c>
    </row>
    <row r="117" spans="1:16">
      <c r="A117" s="27"/>
      <c r="B117" s="28"/>
      <c r="C117" s="25"/>
      <c r="D117" s="25"/>
      <c r="E117" s="25"/>
      <c r="F117" s="25"/>
      <c r="G117" s="25"/>
      <c r="H117" s="25"/>
      <c r="I117" s="25"/>
      <c r="J117" s="25"/>
      <c r="K117" s="25"/>
      <c r="L117" s="25"/>
      <c r="M117" s="25"/>
      <c r="N117" s="25"/>
      <c r="O117" s="29"/>
      <c r="P117" s="30"/>
    </row>
    <row r="118" spans="1:16">
      <c r="A118" s="38"/>
      <c r="B118" s="39" t="s">
        <v>180</v>
      </c>
      <c r="C118" s="40"/>
      <c r="D118" s="40"/>
      <c r="E118" s="40"/>
      <c r="F118" s="40"/>
      <c r="G118" s="40"/>
      <c r="H118" s="40"/>
      <c r="I118" s="40"/>
      <c r="J118" s="40"/>
      <c r="K118" s="40"/>
      <c r="L118" s="40"/>
      <c r="M118" s="40"/>
      <c r="N118" s="40"/>
      <c r="O118" s="26">
        <f>O9+O73+O90</f>
        <v>35593229.460000001</v>
      </c>
      <c r="P118" s="26">
        <f>P9+P73+P90</f>
        <v>35906642.699999996</v>
      </c>
    </row>
    <row r="119" spans="1:16">
      <c r="A119" s="27"/>
      <c r="B119" s="28"/>
      <c r="C119" s="25"/>
      <c r="D119" s="25"/>
      <c r="E119" s="25"/>
      <c r="F119" s="25"/>
      <c r="G119" s="25"/>
      <c r="H119" s="25"/>
      <c r="I119" s="25"/>
      <c r="J119" s="25"/>
      <c r="K119" s="25"/>
      <c r="L119" s="25"/>
      <c r="M119" s="25"/>
      <c r="N119" s="25"/>
      <c r="O119" s="29"/>
      <c r="P119" s="30"/>
    </row>
    <row r="120" spans="1:16">
      <c r="A120" s="23"/>
      <c r="B120" s="24" t="s">
        <v>181</v>
      </c>
      <c r="C120" s="25"/>
      <c r="D120" s="25"/>
      <c r="E120" s="25"/>
      <c r="F120" s="25"/>
      <c r="G120" s="25"/>
      <c r="H120" s="25"/>
      <c r="I120" s="25"/>
      <c r="J120" s="25"/>
      <c r="K120" s="25"/>
      <c r="L120" s="25"/>
      <c r="M120" s="25"/>
      <c r="N120" s="25"/>
      <c r="O120" s="29"/>
      <c r="P120" s="30"/>
    </row>
    <row r="121" spans="1:16">
      <c r="A121" s="23" t="s">
        <v>182</v>
      </c>
      <c r="B121" s="24" t="s">
        <v>183</v>
      </c>
      <c r="C121" s="25"/>
      <c r="D121" s="25"/>
      <c r="E121" s="25"/>
      <c r="F121" s="25"/>
      <c r="G121" s="25"/>
      <c r="H121" s="25"/>
      <c r="I121" s="25"/>
      <c r="J121" s="25"/>
      <c r="K121" s="25"/>
      <c r="L121" s="25"/>
      <c r="M121" s="25"/>
      <c r="N121" s="25"/>
      <c r="O121" s="26">
        <f>O122+O130+O141</f>
        <v>27269160.779999997</v>
      </c>
      <c r="P121" s="26">
        <f>P122+P130+P141</f>
        <v>24680476.050000001</v>
      </c>
    </row>
    <row r="122" spans="1:16">
      <c r="A122" s="23" t="s">
        <v>184</v>
      </c>
      <c r="B122" s="24" t="s">
        <v>185</v>
      </c>
      <c r="C122" s="25"/>
      <c r="D122" s="25"/>
      <c r="E122" s="25"/>
      <c r="F122" s="25"/>
      <c r="G122" s="25"/>
      <c r="H122" s="25"/>
      <c r="I122" s="25"/>
      <c r="J122" s="25"/>
      <c r="K122" s="25"/>
      <c r="L122" s="25"/>
      <c r="M122" s="25"/>
      <c r="N122" s="25"/>
      <c r="O122" s="26">
        <f>SUM(O123:O128)</f>
        <v>13311063.699999999</v>
      </c>
      <c r="P122" s="26">
        <f>SUM(P123:P128)</f>
        <v>12267613.859999999</v>
      </c>
    </row>
    <row r="123" spans="1:16">
      <c r="A123" s="27" t="s">
        <v>186</v>
      </c>
      <c r="B123" s="28" t="s">
        <v>187</v>
      </c>
      <c r="C123" s="25"/>
      <c r="D123" s="25"/>
      <c r="E123" s="25"/>
      <c r="F123" s="25"/>
      <c r="G123" s="25"/>
      <c r="H123" s="25"/>
      <c r="I123" s="25"/>
      <c r="J123" s="25"/>
      <c r="K123" s="25"/>
      <c r="L123" s="25"/>
      <c r="M123" s="25"/>
      <c r="N123" s="25"/>
      <c r="O123" s="29">
        <v>7483312.3300000001</v>
      </c>
      <c r="P123" s="30">
        <v>7136195.2199999997</v>
      </c>
    </row>
    <row r="124" spans="1:16">
      <c r="A124" s="27" t="s">
        <v>188</v>
      </c>
      <c r="B124" s="28" t="s">
        <v>189</v>
      </c>
      <c r="C124" s="25"/>
      <c r="D124" s="25"/>
      <c r="E124" s="25"/>
      <c r="F124" s="25"/>
      <c r="G124" s="25"/>
      <c r="H124" s="25"/>
      <c r="I124" s="25"/>
      <c r="J124" s="25"/>
      <c r="K124" s="25"/>
      <c r="L124" s="25"/>
      <c r="M124" s="25"/>
      <c r="N124" s="25"/>
      <c r="O124" s="29">
        <v>3068610.41</v>
      </c>
      <c r="P124" s="30">
        <v>3162240.6</v>
      </c>
    </row>
    <row r="125" spans="1:16">
      <c r="A125" s="27" t="s">
        <v>190</v>
      </c>
      <c r="B125" s="28" t="s">
        <v>191</v>
      </c>
      <c r="C125" s="25"/>
      <c r="D125" s="25"/>
      <c r="E125" s="25"/>
      <c r="F125" s="25"/>
      <c r="G125" s="25"/>
      <c r="H125" s="25"/>
      <c r="I125" s="25"/>
      <c r="J125" s="25"/>
      <c r="K125" s="25"/>
      <c r="L125" s="25"/>
      <c r="M125" s="25"/>
      <c r="N125" s="25"/>
      <c r="O125" s="29">
        <v>1771124</v>
      </c>
      <c r="P125" s="30">
        <v>1503970.27</v>
      </c>
    </row>
    <row r="126" spans="1:16">
      <c r="A126" s="27" t="s">
        <v>192</v>
      </c>
      <c r="B126" s="28" t="s">
        <v>193</v>
      </c>
      <c r="C126" s="25"/>
      <c r="D126" s="25"/>
      <c r="E126" s="25"/>
      <c r="F126" s="25"/>
      <c r="G126" s="25"/>
      <c r="H126" s="25"/>
      <c r="I126" s="25"/>
      <c r="J126" s="25"/>
      <c r="K126" s="25"/>
      <c r="L126" s="25"/>
      <c r="M126" s="25"/>
      <c r="N126" s="25"/>
      <c r="O126" s="29">
        <v>0</v>
      </c>
      <c r="P126" s="30">
        <v>0</v>
      </c>
    </row>
    <row r="127" spans="1:16">
      <c r="A127" s="27" t="s">
        <v>194</v>
      </c>
      <c r="B127" s="28" t="s">
        <v>195</v>
      </c>
      <c r="C127" s="25"/>
      <c r="D127" s="25"/>
      <c r="E127" s="25"/>
      <c r="F127" s="25"/>
      <c r="G127" s="25"/>
      <c r="H127" s="25"/>
      <c r="I127" s="25"/>
      <c r="J127" s="25"/>
      <c r="K127" s="25"/>
      <c r="L127" s="25"/>
      <c r="M127" s="25"/>
      <c r="N127" s="25"/>
      <c r="O127" s="29">
        <v>988016.96</v>
      </c>
      <c r="P127" s="30">
        <v>465207.77</v>
      </c>
    </row>
    <row r="128" spans="1:16">
      <c r="A128" s="27" t="s">
        <v>196</v>
      </c>
      <c r="B128" s="28" t="s">
        <v>197</v>
      </c>
      <c r="C128" s="25"/>
      <c r="D128" s="25"/>
      <c r="E128" s="25"/>
      <c r="F128" s="25"/>
      <c r="G128" s="25"/>
      <c r="H128" s="25"/>
      <c r="I128" s="25"/>
      <c r="J128" s="25"/>
      <c r="K128" s="25"/>
      <c r="L128" s="25"/>
      <c r="M128" s="25"/>
      <c r="N128" s="25"/>
      <c r="O128" s="29">
        <v>0</v>
      </c>
      <c r="P128" s="30">
        <v>0</v>
      </c>
    </row>
    <row r="129" spans="1:16">
      <c r="A129" s="27"/>
      <c r="B129" s="28"/>
      <c r="C129" s="25"/>
      <c r="D129" s="25"/>
      <c r="E129" s="25"/>
      <c r="F129" s="25"/>
      <c r="G129" s="25"/>
      <c r="H129" s="25"/>
      <c r="I129" s="25"/>
      <c r="J129" s="25"/>
      <c r="K129" s="25"/>
      <c r="L129" s="25"/>
      <c r="M129" s="25"/>
      <c r="N129" s="25"/>
      <c r="O129" s="29"/>
      <c r="P129" s="30"/>
    </row>
    <row r="130" spans="1:16">
      <c r="A130" s="23" t="s">
        <v>198</v>
      </c>
      <c r="B130" s="24" t="s">
        <v>199</v>
      </c>
      <c r="C130" s="25"/>
      <c r="D130" s="25"/>
      <c r="E130" s="25"/>
      <c r="F130" s="25"/>
      <c r="G130" s="25"/>
      <c r="H130" s="25"/>
      <c r="I130" s="25"/>
      <c r="J130" s="25"/>
      <c r="K130" s="25"/>
      <c r="L130" s="25"/>
      <c r="M130" s="25"/>
      <c r="N130" s="25"/>
      <c r="O130" s="26">
        <f>SUM(O131:O139)</f>
        <v>5374449.0399999991</v>
      </c>
      <c r="P130" s="26">
        <f>SUM(P131:P139)</f>
        <v>4382276.82</v>
      </c>
    </row>
    <row r="131" spans="1:16">
      <c r="A131" s="27" t="s">
        <v>200</v>
      </c>
      <c r="B131" s="28" t="s">
        <v>201</v>
      </c>
      <c r="C131" s="25"/>
      <c r="D131" s="25"/>
      <c r="E131" s="25"/>
      <c r="F131" s="25"/>
      <c r="G131" s="25"/>
      <c r="H131" s="25"/>
      <c r="I131" s="25"/>
      <c r="J131" s="25"/>
      <c r="K131" s="25"/>
      <c r="L131" s="25"/>
      <c r="M131" s="25"/>
      <c r="N131" s="25"/>
      <c r="O131" s="29">
        <v>321503.90000000002</v>
      </c>
      <c r="P131" s="30">
        <v>264530.32</v>
      </c>
    </row>
    <row r="132" spans="1:16">
      <c r="A132" s="27" t="s">
        <v>202</v>
      </c>
      <c r="B132" s="28" t="s">
        <v>203</v>
      </c>
      <c r="C132" s="25"/>
      <c r="D132" s="25"/>
      <c r="E132" s="25"/>
      <c r="F132" s="25"/>
      <c r="G132" s="25"/>
      <c r="H132" s="25"/>
      <c r="I132" s="25"/>
      <c r="J132" s="25"/>
      <c r="K132" s="25"/>
      <c r="L132" s="25"/>
      <c r="M132" s="25"/>
      <c r="N132" s="25"/>
      <c r="O132" s="29">
        <v>174381.69</v>
      </c>
      <c r="P132" s="30">
        <v>174753.36</v>
      </c>
    </row>
    <row r="133" spans="1:16">
      <c r="A133" s="27" t="s">
        <v>204</v>
      </c>
      <c r="B133" s="28" t="s">
        <v>205</v>
      </c>
      <c r="C133" s="25"/>
      <c r="D133" s="25"/>
      <c r="E133" s="25"/>
      <c r="F133" s="25"/>
      <c r="G133" s="25"/>
      <c r="H133" s="25"/>
      <c r="I133" s="25"/>
      <c r="J133" s="25"/>
      <c r="K133" s="25"/>
      <c r="L133" s="25"/>
      <c r="M133" s="25"/>
      <c r="N133" s="25"/>
      <c r="O133" s="29">
        <v>0</v>
      </c>
      <c r="P133" s="30">
        <v>0</v>
      </c>
    </row>
    <row r="134" spans="1:16">
      <c r="A134" s="27" t="s">
        <v>206</v>
      </c>
      <c r="B134" s="28" t="s">
        <v>207</v>
      </c>
      <c r="C134" s="25"/>
      <c r="D134" s="25"/>
      <c r="E134" s="25"/>
      <c r="F134" s="25"/>
      <c r="G134" s="25"/>
      <c r="H134" s="25"/>
      <c r="I134" s="25"/>
      <c r="J134" s="25"/>
      <c r="K134" s="25"/>
      <c r="L134" s="25"/>
      <c r="M134" s="25"/>
      <c r="N134" s="25"/>
      <c r="O134" s="29">
        <v>546843.6</v>
      </c>
      <c r="P134" s="30">
        <v>897312.17</v>
      </c>
    </row>
    <row r="135" spans="1:16">
      <c r="A135" s="27" t="s">
        <v>208</v>
      </c>
      <c r="B135" s="28" t="s">
        <v>209</v>
      </c>
      <c r="C135" s="25"/>
      <c r="D135" s="25"/>
      <c r="E135" s="25"/>
      <c r="F135" s="25"/>
      <c r="G135" s="25"/>
      <c r="H135" s="25"/>
      <c r="I135" s="25"/>
      <c r="J135" s="25"/>
      <c r="K135" s="25"/>
      <c r="L135" s="25"/>
      <c r="M135" s="25"/>
      <c r="N135" s="25"/>
      <c r="O135" s="29">
        <v>859018.02</v>
      </c>
      <c r="P135" s="30">
        <v>790019.74</v>
      </c>
    </row>
    <row r="136" spans="1:16">
      <c r="A136" s="27" t="s">
        <v>210</v>
      </c>
      <c r="B136" s="28" t="s">
        <v>211</v>
      </c>
      <c r="C136" s="25"/>
      <c r="D136" s="25"/>
      <c r="E136" s="25"/>
      <c r="F136" s="25"/>
      <c r="G136" s="25"/>
      <c r="H136" s="25"/>
      <c r="I136" s="25"/>
      <c r="J136" s="25"/>
      <c r="K136" s="25"/>
      <c r="L136" s="25"/>
      <c r="M136" s="25"/>
      <c r="N136" s="25"/>
      <c r="O136" s="29">
        <v>2428404.8199999998</v>
      </c>
      <c r="P136" s="30">
        <v>1851930.63</v>
      </c>
    </row>
    <row r="137" spans="1:16">
      <c r="A137" s="27" t="s">
        <v>212</v>
      </c>
      <c r="B137" s="28" t="s">
        <v>213</v>
      </c>
      <c r="C137" s="25"/>
      <c r="D137" s="25"/>
      <c r="E137" s="25"/>
      <c r="F137" s="25"/>
      <c r="G137" s="25"/>
      <c r="H137" s="25"/>
      <c r="I137" s="25"/>
      <c r="J137" s="25"/>
      <c r="K137" s="25"/>
      <c r="L137" s="25"/>
      <c r="M137" s="25"/>
      <c r="N137" s="25"/>
      <c r="O137" s="29">
        <v>94955.51</v>
      </c>
      <c r="P137" s="30">
        <v>61263.27</v>
      </c>
    </row>
    <row r="138" spans="1:16">
      <c r="A138" s="27" t="s">
        <v>214</v>
      </c>
      <c r="B138" s="28" t="s">
        <v>215</v>
      </c>
      <c r="C138" s="25"/>
      <c r="D138" s="25"/>
      <c r="E138" s="25"/>
      <c r="F138" s="25"/>
      <c r="G138" s="25"/>
      <c r="H138" s="25"/>
      <c r="I138" s="25"/>
      <c r="J138" s="25"/>
      <c r="K138" s="25"/>
      <c r="L138" s="25"/>
      <c r="M138" s="25"/>
      <c r="N138" s="25"/>
      <c r="O138" s="29">
        <v>99638.12</v>
      </c>
      <c r="P138" s="30">
        <v>251.99</v>
      </c>
    </row>
    <row r="139" spans="1:16">
      <c r="A139" s="27" t="s">
        <v>216</v>
      </c>
      <c r="B139" s="28" t="s">
        <v>217</v>
      </c>
      <c r="C139" s="25"/>
      <c r="D139" s="25"/>
      <c r="E139" s="25"/>
      <c r="F139" s="25"/>
      <c r="G139" s="25"/>
      <c r="H139" s="25"/>
      <c r="I139" s="25"/>
      <c r="J139" s="25"/>
      <c r="K139" s="25"/>
      <c r="L139" s="25"/>
      <c r="M139" s="25"/>
      <c r="N139" s="25"/>
      <c r="O139" s="29">
        <v>849703.38</v>
      </c>
      <c r="P139" s="30">
        <v>342215.34</v>
      </c>
    </row>
    <row r="140" spans="1:16">
      <c r="A140" s="27"/>
      <c r="B140" s="28"/>
      <c r="C140" s="25"/>
      <c r="D140" s="25"/>
      <c r="E140" s="25"/>
      <c r="F140" s="25"/>
      <c r="G140" s="25"/>
      <c r="H140" s="25"/>
      <c r="I140" s="25"/>
      <c r="J140" s="25"/>
      <c r="K140" s="25"/>
      <c r="L140" s="25"/>
      <c r="M140" s="25"/>
      <c r="N140" s="25"/>
      <c r="O140" s="29"/>
      <c r="P140" s="30"/>
    </row>
    <row r="141" spans="1:16">
      <c r="A141" s="23" t="s">
        <v>218</v>
      </c>
      <c r="B141" s="24" t="s">
        <v>219</v>
      </c>
      <c r="C141" s="25"/>
      <c r="D141" s="25"/>
      <c r="E141" s="25"/>
      <c r="F141" s="25"/>
      <c r="G141" s="25"/>
      <c r="H141" s="25"/>
      <c r="I141" s="25"/>
      <c r="J141" s="25"/>
      <c r="K141" s="25"/>
      <c r="L141" s="25"/>
      <c r="M141" s="25"/>
      <c r="N141" s="25"/>
      <c r="O141" s="26">
        <f>SUM(O142:O150)</f>
        <v>8583648.0399999991</v>
      </c>
      <c r="P141" s="26">
        <f>SUM(P142:P150)</f>
        <v>8030585.3700000001</v>
      </c>
    </row>
    <row r="142" spans="1:16">
      <c r="A142" s="27" t="s">
        <v>220</v>
      </c>
      <c r="B142" s="28" t="s">
        <v>221</v>
      </c>
      <c r="C142" s="25"/>
      <c r="D142" s="25"/>
      <c r="E142" s="25"/>
      <c r="F142" s="25"/>
      <c r="G142" s="25"/>
      <c r="H142" s="25"/>
      <c r="I142" s="25"/>
      <c r="J142" s="25"/>
      <c r="K142" s="25"/>
      <c r="L142" s="25"/>
      <c r="M142" s="25"/>
      <c r="N142" s="25"/>
      <c r="O142" s="29">
        <v>5694917.2199999997</v>
      </c>
      <c r="P142" s="30">
        <v>5473452.04</v>
      </c>
    </row>
    <row r="143" spans="1:16">
      <c r="A143" s="27" t="s">
        <v>222</v>
      </c>
      <c r="B143" s="28" t="s">
        <v>223</v>
      </c>
      <c r="C143" s="25"/>
      <c r="D143" s="25"/>
      <c r="E143" s="25"/>
      <c r="F143" s="25"/>
      <c r="G143" s="25"/>
      <c r="H143" s="25"/>
      <c r="I143" s="25"/>
      <c r="J143" s="25"/>
      <c r="K143" s="25"/>
      <c r="L143" s="25"/>
      <c r="M143" s="25"/>
      <c r="N143" s="25"/>
      <c r="O143" s="29">
        <v>28496.2</v>
      </c>
      <c r="P143" s="30">
        <v>328912.90999999997</v>
      </c>
    </row>
    <row r="144" spans="1:16">
      <c r="A144" s="27" t="s">
        <v>224</v>
      </c>
      <c r="B144" s="28" t="s">
        <v>225</v>
      </c>
      <c r="C144" s="25"/>
      <c r="D144" s="25"/>
      <c r="E144" s="25"/>
      <c r="F144" s="25"/>
      <c r="G144" s="25"/>
      <c r="H144" s="25"/>
      <c r="I144" s="25"/>
      <c r="J144" s="25"/>
      <c r="K144" s="25"/>
      <c r="L144" s="25"/>
      <c r="M144" s="25"/>
      <c r="N144" s="25"/>
      <c r="O144" s="29">
        <v>74498.55</v>
      </c>
      <c r="P144" s="30">
        <v>273690.99</v>
      </c>
    </row>
    <row r="145" spans="1:16">
      <c r="A145" s="27" t="s">
        <v>226</v>
      </c>
      <c r="B145" s="28" t="s">
        <v>227</v>
      </c>
      <c r="C145" s="25"/>
      <c r="D145" s="25"/>
      <c r="E145" s="25"/>
      <c r="F145" s="25"/>
      <c r="G145" s="25"/>
      <c r="H145" s="25"/>
      <c r="I145" s="25"/>
      <c r="J145" s="25"/>
      <c r="K145" s="25"/>
      <c r="L145" s="25"/>
      <c r="M145" s="25"/>
      <c r="N145" s="25"/>
      <c r="O145" s="29">
        <v>195975.02</v>
      </c>
      <c r="P145" s="30">
        <v>213860.01</v>
      </c>
    </row>
    <row r="146" spans="1:16">
      <c r="A146" s="27" t="s">
        <v>228</v>
      </c>
      <c r="B146" s="28" t="s">
        <v>229</v>
      </c>
      <c r="C146" s="25"/>
      <c r="D146" s="25"/>
      <c r="E146" s="25"/>
      <c r="F146" s="25"/>
      <c r="G146" s="25"/>
      <c r="H146" s="25"/>
      <c r="I146" s="25"/>
      <c r="J146" s="25"/>
      <c r="K146" s="25"/>
      <c r="L146" s="25"/>
      <c r="M146" s="25"/>
      <c r="N146" s="25"/>
      <c r="O146" s="29">
        <v>356664.75</v>
      </c>
      <c r="P146" s="30">
        <v>428316.9</v>
      </c>
    </row>
    <row r="147" spans="1:16">
      <c r="A147" s="27" t="s">
        <v>230</v>
      </c>
      <c r="B147" s="28" t="s">
        <v>231</v>
      </c>
      <c r="C147" s="25"/>
      <c r="D147" s="25"/>
      <c r="E147" s="25"/>
      <c r="F147" s="25"/>
      <c r="G147" s="25"/>
      <c r="H147" s="25"/>
      <c r="I147" s="25"/>
      <c r="J147" s="25"/>
      <c r="K147" s="25"/>
      <c r="L147" s="25"/>
      <c r="M147" s="25"/>
      <c r="N147" s="25"/>
      <c r="O147" s="29">
        <v>174923.2</v>
      </c>
      <c r="P147" s="30">
        <v>66544.800000000003</v>
      </c>
    </row>
    <row r="148" spans="1:16">
      <c r="A148" s="27" t="s">
        <v>232</v>
      </c>
      <c r="B148" s="28" t="s">
        <v>233</v>
      </c>
      <c r="C148" s="25"/>
      <c r="D148" s="25"/>
      <c r="E148" s="25"/>
      <c r="F148" s="25"/>
      <c r="G148" s="25"/>
      <c r="H148" s="25"/>
      <c r="I148" s="25"/>
      <c r="J148" s="25"/>
      <c r="K148" s="25"/>
      <c r="L148" s="25"/>
      <c r="M148" s="25"/>
      <c r="N148" s="25"/>
      <c r="O148" s="29">
        <v>297610.28999999998</v>
      </c>
      <c r="P148" s="30">
        <v>108923.39</v>
      </c>
    </row>
    <row r="149" spans="1:16">
      <c r="A149" s="27" t="s">
        <v>234</v>
      </c>
      <c r="B149" s="28" t="s">
        <v>235</v>
      </c>
      <c r="C149" s="25"/>
      <c r="D149" s="25"/>
      <c r="E149" s="25"/>
      <c r="F149" s="25"/>
      <c r="G149" s="25"/>
      <c r="H149" s="25"/>
      <c r="I149" s="25"/>
      <c r="J149" s="25"/>
      <c r="K149" s="25"/>
      <c r="L149" s="25"/>
      <c r="M149" s="25"/>
      <c r="N149" s="25"/>
      <c r="O149" s="29">
        <v>1626375.29</v>
      </c>
      <c r="P149" s="30">
        <v>1033615.6</v>
      </c>
    </row>
    <row r="150" spans="1:16">
      <c r="A150" s="27" t="s">
        <v>236</v>
      </c>
      <c r="B150" s="28" t="s">
        <v>237</v>
      </c>
      <c r="C150" s="25"/>
      <c r="D150" s="25"/>
      <c r="E150" s="25"/>
      <c r="F150" s="25"/>
      <c r="G150" s="25"/>
      <c r="H150" s="25"/>
      <c r="I150" s="25"/>
      <c r="J150" s="25"/>
      <c r="K150" s="25"/>
      <c r="L150" s="25"/>
      <c r="M150" s="25"/>
      <c r="N150" s="25"/>
      <c r="O150" s="29">
        <v>134187.51999999999</v>
      </c>
      <c r="P150" s="30">
        <v>103268.73</v>
      </c>
    </row>
    <row r="151" spans="1:16">
      <c r="A151" s="27"/>
      <c r="B151" s="28"/>
      <c r="C151" s="25"/>
      <c r="D151" s="25"/>
      <c r="E151" s="25"/>
      <c r="F151" s="25"/>
      <c r="G151" s="25"/>
      <c r="H151" s="25"/>
      <c r="I151" s="25"/>
      <c r="J151" s="25"/>
      <c r="K151" s="25"/>
      <c r="L151" s="25"/>
      <c r="M151" s="25"/>
      <c r="N151" s="25"/>
      <c r="O151" s="29"/>
      <c r="P151" s="30"/>
    </row>
    <row r="152" spans="1:16">
      <c r="A152" s="23" t="s">
        <v>238</v>
      </c>
      <c r="B152" s="24" t="s">
        <v>239</v>
      </c>
      <c r="C152" s="25"/>
      <c r="D152" s="25"/>
      <c r="E152" s="25"/>
      <c r="F152" s="25"/>
      <c r="G152" s="25"/>
      <c r="H152" s="25"/>
      <c r="I152" s="25"/>
      <c r="J152" s="25"/>
      <c r="K152" s="25"/>
      <c r="L152" s="25"/>
      <c r="M152" s="25"/>
      <c r="N152" s="25"/>
      <c r="O152" s="26">
        <f>O153+O157+O161+O165+O171+O176+O180+O183+O190</f>
        <v>2508783.54</v>
      </c>
      <c r="P152" s="26">
        <f>P153+P157+P161+P165+P171+P176+P180+P183+P190</f>
        <v>3580912.21</v>
      </c>
    </row>
    <row r="153" spans="1:16">
      <c r="A153" s="23" t="s">
        <v>240</v>
      </c>
      <c r="B153" s="24" t="s">
        <v>241</v>
      </c>
      <c r="C153" s="25"/>
      <c r="D153" s="25"/>
      <c r="E153" s="25"/>
      <c r="F153" s="25"/>
      <c r="G153" s="25"/>
      <c r="H153" s="25"/>
      <c r="I153" s="25"/>
      <c r="J153" s="25"/>
      <c r="K153" s="25"/>
      <c r="L153" s="25"/>
      <c r="M153" s="25"/>
      <c r="N153" s="25"/>
      <c r="O153" s="26">
        <f>SUM(O154:O155)</f>
        <v>0</v>
      </c>
      <c r="P153" s="26">
        <f>SUM(P154:P155)</f>
        <v>0</v>
      </c>
    </row>
    <row r="154" spans="1:16">
      <c r="A154" s="27" t="s">
        <v>242</v>
      </c>
      <c r="B154" s="28" t="s">
        <v>243</v>
      </c>
      <c r="C154" s="25"/>
      <c r="D154" s="25"/>
      <c r="E154" s="25"/>
      <c r="F154" s="25"/>
      <c r="G154" s="25"/>
      <c r="H154" s="25"/>
      <c r="I154" s="25"/>
      <c r="J154" s="25"/>
      <c r="K154" s="25"/>
      <c r="L154" s="25"/>
      <c r="M154" s="25"/>
      <c r="N154" s="25"/>
      <c r="O154" s="29">
        <v>0</v>
      </c>
      <c r="P154" s="30">
        <v>0</v>
      </c>
    </row>
    <row r="155" spans="1:16">
      <c r="A155" s="27" t="s">
        <v>244</v>
      </c>
      <c r="B155" s="28" t="s">
        <v>245</v>
      </c>
      <c r="C155" s="25"/>
      <c r="D155" s="25"/>
      <c r="E155" s="25"/>
      <c r="F155" s="25"/>
      <c r="G155" s="25"/>
      <c r="H155" s="25"/>
      <c r="I155" s="25"/>
      <c r="J155" s="25"/>
      <c r="K155" s="25"/>
      <c r="L155" s="25"/>
      <c r="M155" s="25"/>
      <c r="N155" s="25"/>
      <c r="O155" s="29">
        <v>0</v>
      </c>
      <c r="P155" s="30">
        <v>0</v>
      </c>
    </row>
    <row r="156" spans="1:16">
      <c r="A156" s="27"/>
      <c r="B156" s="28"/>
      <c r="C156" s="25"/>
      <c r="D156" s="25"/>
      <c r="E156" s="25"/>
      <c r="F156" s="25"/>
      <c r="G156" s="25"/>
      <c r="H156" s="25"/>
      <c r="I156" s="25"/>
      <c r="J156" s="25"/>
      <c r="K156" s="25"/>
      <c r="L156" s="25"/>
      <c r="M156" s="25"/>
      <c r="N156" s="25"/>
      <c r="O156" s="29"/>
      <c r="P156" s="30"/>
    </row>
    <row r="157" spans="1:16">
      <c r="A157" s="23" t="s">
        <v>246</v>
      </c>
      <c r="B157" s="24" t="s">
        <v>247</v>
      </c>
      <c r="C157" s="25"/>
      <c r="D157" s="25"/>
      <c r="E157" s="25"/>
      <c r="F157" s="25"/>
      <c r="G157" s="25"/>
      <c r="H157" s="25"/>
      <c r="I157" s="25"/>
      <c r="J157" s="25"/>
      <c r="K157" s="25"/>
      <c r="L157" s="25"/>
      <c r="M157" s="25"/>
      <c r="N157" s="25"/>
      <c r="O157" s="26">
        <f>SUM(O158:O159)</f>
        <v>1123500</v>
      </c>
      <c r="P157" s="26">
        <f>SUM(P158:P159)</f>
        <v>1268448.96</v>
      </c>
    </row>
    <row r="158" spans="1:16">
      <c r="A158" s="27" t="s">
        <v>248</v>
      </c>
      <c r="B158" s="28" t="s">
        <v>249</v>
      </c>
      <c r="C158" s="25"/>
      <c r="D158" s="25"/>
      <c r="E158" s="25"/>
      <c r="F158" s="25"/>
      <c r="G158" s="25"/>
      <c r="H158" s="25"/>
      <c r="I158" s="25"/>
      <c r="J158" s="25"/>
      <c r="K158" s="25"/>
      <c r="L158" s="25"/>
      <c r="M158" s="25"/>
      <c r="N158" s="25"/>
      <c r="O158" s="29">
        <v>1123500</v>
      </c>
      <c r="P158" s="30">
        <v>1268448.96</v>
      </c>
    </row>
    <row r="159" spans="1:16">
      <c r="A159" s="27" t="s">
        <v>250</v>
      </c>
      <c r="B159" s="28" t="s">
        <v>251</v>
      </c>
      <c r="C159" s="25"/>
      <c r="D159" s="25"/>
      <c r="E159" s="25"/>
      <c r="F159" s="25"/>
      <c r="G159" s="25"/>
      <c r="H159" s="25"/>
      <c r="I159" s="25"/>
      <c r="J159" s="25"/>
      <c r="K159" s="25"/>
      <c r="L159" s="25"/>
      <c r="M159" s="25"/>
      <c r="N159" s="25"/>
      <c r="O159" s="29">
        <v>0</v>
      </c>
      <c r="P159" s="30">
        <v>0</v>
      </c>
    </row>
    <row r="160" spans="1:16">
      <c r="A160" s="27"/>
      <c r="B160" s="28"/>
      <c r="C160" s="25"/>
      <c r="D160" s="25"/>
      <c r="E160" s="25"/>
      <c r="F160" s="25"/>
      <c r="G160" s="25"/>
      <c r="H160" s="25"/>
      <c r="I160" s="25"/>
      <c r="J160" s="25"/>
      <c r="K160" s="25"/>
      <c r="L160" s="25"/>
      <c r="M160" s="25"/>
      <c r="N160" s="25"/>
      <c r="O160" s="29"/>
      <c r="P160" s="30"/>
    </row>
    <row r="161" spans="1:16">
      <c r="A161" s="23" t="s">
        <v>252</v>
      </c>
      <c r="B161" s="24" t="s">
        <v>132</v>
      </c>
      <c r="C161" s="25"/>
      <c r="D161" s="25"/>
      <c r="E161" s="25"/>
      <c r="F161" s="25"/>
      <c r="G161" s="25"/>
      <c r="H161" s="25"/>
      <c r="I161" s="25"/>
      <c r="J161" s="25"/>
      <c r="K161" s="25"/>
      <c r="L161" s="25"/>
      <c r="M161" s="25"/>
      <c r="N161" s="25"/>
      <c r="O161" s="26">
        <f>SUM(O162:O163)</f>
        <v>287000</v>
      </c>
      <c r="P161" s="26">
        <f>SUM(P162:P163)</f>
        <v>0</v>
      </c>
    </row>
    <row r="162" spans="1:16">
      <c r="A162" s="27" t="s">
        <v>253</v>
      </c>
      <c r="B162" s="28" t="s">
        <v>254</v>
      </c>
      <c r="C162" s="25"/>
      <c r="D162" s="25"/>
      <c r="E162" s="25"/>
      <c r="F162" s="25"/>
      <c r="G162" s="25"/>
      <c r="H162" s="25"/>
      <c r="I162" s="25"/>
      <c r="J162" s="25"/>
      <c r="K162" s="25"/>
      <c r="L162" s="25"/>
      <c r="M162" s="25"/>
      <c r="N162" s="25"/>
      <c r="O162" s="29">
        <v>287000</v>
      </c>
      <c r="P162" s="30">
        <v>0</v>
      </c>
    </row>
    <row r="163" spans="1:16">
      <c r="A163" s="27" t="s">
        <v>255</v>
      </c>
      <c r="B163" s="28" t="s">
        <v>256</v>
      </c>
      <c r="C163" s="25"/>
      <c r="D163" s="25"/>
      <c r="E163" s="25"/>
      <c r="F163" s="25"/>
      <c r="G163" s="25"/>
      <c r="H163" s="25"/>
      <c r="I163" s="25"/>
      <c r="J163" s="25"/>
      <c r="K163" s="25"/>
      <c r="L163" s="25"/>
      <c r="M163" s="25"/>
      <c r="N163" s="25"/>
      <c r="O163" s="29">
        <v>0</v>
      </c>
      <c r="P163" s="30">
        <v>0</v>
      </c>
    </row>
    <row r="164" spans="1:16">
      <c r="A164" s="27"/>
      <c r="B164" s="28"/>
      <c r="C164" s="25"/>
      <c r="D164" s="25"/>
      <c r="E164" s="25"/>
      <c r="F164" s="25"/>
      <c r="G164" s="25"/>
      <c r="H164" s="25"/>
      <c r="I164" s="25"/>
      <c r="J164" s="25"/>
      <c r="K164" s="25"/>
      <c r="L164" s="25"/>
      <c r="M164" s="25"/>
      <c r="N164" s="25"/>
      <c r="O164" s="29"/>
      <c r="P164" s="30"/>
    </row>
    <row r="165" spans="1:16">
      <c r="A165" s="23" t="s">
        <v>257</v>
      </c>
      <c r="B165" s="24" t="s">
        <v>258</v>
      </c>
      <c r="C165" s="25"/>
      <c r="D165" s="25"/>
      <c r="E165" s="25"/>
      <c r="F165" s="25"/>
      <c r="G165" s="25"/>
      <c r="H165" s="25"/>
      <c r="I165" s="25"/>
      <c r="J165" s="25"/>
      <c r="K165" s="25"/>
      <c r="L165" s="25"/>
      <c r="M165" s="25"/>
      <c r="N165" s="25"/>
      <c r="O165" s="26">
        <f>SUM(O166:O169)</f>
        <v>389240.38</v>
      </c>
      <c r="P165" s="26">
        <f>SUM(P166:P169)</f>
        <v>1664104.69</v>
      </c>
    </row>
    <row r="166" spans="1:16">
      <c r="A166" s="27" t="s">
        <v>259</v>
      </c>
      <c r="B166" s="28" t="s">
        <v>260</v>
      </c>
      <c r="C166" s="25"/>
      <c r="D166" s="25"/>
      <c r="E166" s="25"/>
      <c r="F166" s="25"/>
      <c r="G166" s="25"/>
      <c r="H166" s="25"/>
      <c r="I166" s="25"/>
      <c r="J166" s="25"/>
      <c r="K166" s="25"/>
      <c r="L166" s="25"/>
      <c r="M166" s="25"/>
      <c r="N166" s="25"/>
      <c r="O166" s="29">
        <v>25822.22</v>
      </c>
      <c r="P166" s="30">
        <v>1299307.71</v>
      </c>
    </row>
    <row r="167" spans="1:16">
      <c r="A167" s="27" t="s">
        <v>261</v>
      </c>
      <c r="B167" s="28" t="s">
        <v>262</v>
      </c>
      <c r="C167" s="25"/>
      <c r="D167" s="25"/>
      <c r="E167" s="25"/>
      <c r="F167" s="25"/>
      <c r="G167" s="25"/>
      <c r="H167" s="25"/>
      <c r="I167" s="25"/>
      <c r="J167" s="25"/>
      <c r="K167" s="25"/>
      <c r="L167" s="25"/>
      <c r="M167" s="25"/>
      <c r="N167" s="25"/>
      <c r="O167" s="29">
        <v>167551.9</v>
      </c>
      <c r="P167" s="30">
        <v>106244.71</v>
      </c>
    </row>
    <row r="168" spans="1:16">
      <c r="A168" s="27" t="s">
        <v>263</v>
      </c>
      <c r="B168" s="28" t="s">
        <v>264</v>
      </c>
      <c r="C168" s="25"/>
      <c r="D168" s="25"/>
      <c r="E168" s="25"/>
      <c r="F168" s="25"/>
      <c r="G168" s="25"/>
      <c r="H168" s="25"/>
      <c r="I168" s="25"/>
      <c r="J168" s="25"/>
      <c r="K168" s="25"/>
      <c r="L168" s="25"/>
      <c r="M168" s="25"/>
      <c r="N168" s="25"/>
      <c r="O168" s="29">
        <v>195866.26</v>
      </c>
      <c r="P168" s="30">
        <v>258552.27</v>
      </c>
    </row>
    <row r="169" spans="1:16">
      <c r="A169" s="27" t="s">
        <v>265</v>
      </c>
      <c r="B169" s="28" t="s">
        <v>266</v>
      </c>
      <c r="C169" s="25"/>
      <c r="D169" s="25"/>
      <c r="E169" s="25"/>
      <c r="F169" s="25"/>
      <c r="G169" s="25"/>
      <c r="H169" s="25"/>
      <c r="I169" s="25"/>
      <c r="J169" s="25"/>
      <c r="K169" s="25"/>
      <c r="L169" s="25"/>
      <c r="M169" s="25"/>
      <c r="N169" s="25"/>
      <c r="O169" s="29">
        <v>0</v>
      </c>
      <c r="P169" s="30">
        <v>0</v>
      </c>
    </row>
    <row r="170" spans="1:16">
      <c r="A170" s="27"/>
      <c r="B170" s="28"/>
      <c r="C170" s="25"/>
      <c r="D170" s="25"/>
      <c r="E170" s="25"/>
      <c r="F170" s="25"/>
      <c r="G170" s="25"/>
      <c r="H170" s="25"/>
      <c r="I170" s="25"/>
      <c r="J170" s="25"/>
      <c r="K170" s="25"/>
      <c r="L170" s="25"/>
      <c r="M170" s="25"/>
      <c r="N170" s="25"/>
      <c r="O170" s="29"/>
      <c r="P170" s="30"/>
    </row>
    <row r="171" spans="1:16">
      <c r="A171" s="23" t="s">
        <v>267</v>
      </c>
      <c r="B171" s="24" t="s">
        <v>136</v>
      </c>
      <c r="C171" s="25"/>
      <c r="D171" s="25"/>
      <c r="E171" s="25"/>
      <c r="F171" s="25"/>
      <c r="G171" s="25"/>
      <c r="H171" s="25"/>
      <c r="I171" s="25"/>
      <c r="J171" s="25"/>
      <c r="K171" s="25"/>
      <c r="L171" s="25"/>
      <c r="M171" s="25"/>
      <c r="N171" s="25"/>
      <c r="O171" s="26">
        <f>SUM(O172:O174)</f>
        <v>709043.16</v>
      </c>
      <c r="P171" s="26">
        <f>SUM(P172:P174)</f>
        <v>648358.56000000006</v>
      </c>
    </row>
    <row r="172" spans="1:16">
      <c r="A172" s="27" t="s">
        <v>268</v>
      </c>
      <c r="B172" s="28" t="s">
        <v>269</v>
      </c>
      <c r="C172" s="25"/>
      <c r="D172" s="25"/>
      <c r="E172" s="25"/>
      <c r="F172" s="25"/>
      <c r="G172" s="25"/>
      <c r="H172" s="25"/>
      <c r="I172" s="25"/>
      <c r="J172" s="25"/>
      <c r="K172" s="25"/>
      <c r="L172" s="25"/>
      <c r="M172" s="25"/>
      <c r="N172" s="25"/>
      <c r="O172" s="29">
        <v>709043.16</v>
      </c>
      <c r="P172" s="30">
        <v>648358.56000000006</v>
      </c>
    </row>
    <row r="173" spans="1:16">
      <c r="A173" s="27" t="s">
        <v>270</v>
      </c>
      <c r="B173" s="28" t="s">
        <v>271</v>
      </c>
      <c r="C173" s="25"/>
      <c r="D173" s="25"/>
      <c r="E173" s="25"/>
      <c r="F173" s="25"/>
      <c r="G173" s="25"/>
      <c r="H173" s="25"/>
      <c r="I173" s="25"/>
      <c r="J173" s="25"/>
      <c r="K173" s="25"/>
      <c r="L173" s="25"/>
      <c r="M173" s="25"/>
      <c r="N173" s="25"/>
      <c r="O173" s="29">
        <v>0</v>
      </c>
      <c r="P173" s="30">
        <v>0</v>
      </c>
    </row>
    <row r="174" spans="1:16">
      <c r="A174" s="27" t="s">
        <v>272</v>
      </c>
      <c r="B174" s="28" t="s">
        <v>273</v>
      </c>
      <c r="C174" s="25"/>
      <c r="D174" s="25"/>
      <c r="E174" s="25"/>
      <c r="F174" s="25"/>
      <c r="G174" s="25"/>
      <c r="H174" s="25"/>
      <c r="I174" s="25"/>
      <c r="J174" s="25"/>
      <c r="K174" s="25"/>
      <c r="L174" s="25"/>
      <c r="M174" s="25"/>
      <c r="N174" s="25"/>
      <c r="O174" s="29">
        <v>0</v>
      </c>
      <c r="P174" s="30">
        <v>0</v>
      </c>
    </row>
    <row r="175" spans="1:16">
      <c r="A175" s="27"/>
      <c r="B175" s="28"/>
      <c r="C175" s="25"/>
      <c r="D175" s="25"/>
      <c r="E175" s="25"/>
      <c r="F175" s="25"/>
      <c r="G175" s="25"/>
      <c r="H175" s="25"/>
      <c r="I175" s="25"/>
      <c r="J175" s="25"/>
      <c r="K175" s="25"/>
      <c r="L175" s="25"/>
      <c r="M175" s="25"/>
      <c r="N175" s="25"/>
      <c r="O175" s="29"/>
      <c r="P175" s="30"/>
    </row>
    <row r="176" spans="1:16">
      <c r="A176" s="23" t="s">
        <v>274</v>
      </c>
      <c r="B176" s="24" t="s">
        <v>275</v>
      </c>
      <c r="C176" s="25"/>
      <c r="D176" s="25"/>
      <c r="E176" s="25"/>
      <c r="F176" s="25"/>
      <c r="G176" s="25"/>
      <c r="H176" s="25"/>
      <c r="I176" s="25"/>
      <c r="J176" s="25"/>
      <c r="K176" s="25"/>
      <c r="L176" s="25"/>
      <c r="M176" s="25"/>
      <c r="N176" s="25"/>
      <c r="O176" s="26">
        <f>SUM(O177:O178)</f>
        <v>0</v>
      </c>
      <c r="P176" s="26">
        <f>SUM(P177:P178)</f>
        <v>0</v>
      </c>
    </row>
    <row r="177" spans="1:16">
      <c r="A177" s="27" t="s">
        <v>276</v>
      </c>
      <c r="B177" s="28" t="s">
        <v>277</v>
      </c>
      <c r="C177" s="25"/>
      <c r="D177" s="25"/>
      <c r="E177" s="25"/>
      <c r="F177" s="25"/>
      <c r="G177" s="25"/>
      <c r="H177" s="25"/>
      <c r="I177" s="25"/>
      <c r="J177" s="25"/>
      <c r="K177" s="25"/>
      <c r="L177" s="25"/>
      <c r="M177" s="25"/>
      <c r="N177" s="25"/>
      <c r="O177" s="29">
        <v>0</v>
      </c>
      <c r="P177" s="30">
        <v>0</v>
      </c>
    </row>
    <row r="178" spans="1:16">
      <c r="A178" s="27" t="s">
        <v>278</v>
      </c>
      <c r="B178" s="28" t="s">
        <v>279</v>
      </c>
      <c r="C178" s="25"/>
      <c r="D178" s="25"/>
      <c r="E178" s="25"/>
      <c r="F178" s="25"/>
      <c r="G178" s="25"/>
      <c r="H178" s="25"/>
      <c r="I178" s="25"/>
      <c r="J178" s="25"/>
      <c r="K178" s="25"/>
      <c r="L178" s="25"/>
      <c r="M178" s="25"/>
      <c r="N178" s="25"/>
      <c r="O178" s="29">
        <v>0</v>
      </c>
      <c r="P178" s="30">
        <v>0</v>
      </c>
    </row>
    <row r="179" spans="1:16">
      <c r="A179" s="27"/>
      <c r="B179" s="28"/>
      <c r="C179" s="25"/>
      <c r="D179" s="25"/>
      <c r="E179" s="25"/>
      <c r="F179" s="25"/>
      <c r="G179" s="25"/>
      <c r="H179" s="25"/>
      <c r="I179" s="25"/>
      <c r="J179" s="25"/>
      <c r="K179" s="25"/>
      <c r="L179" s="25"/>
      <c r="M179" s="25"/>
      <c r="N179" s="25"/>
      <c r="O179" s="29"/>
      <c r="P179" s="30"/>
    </row>
    <row r="180" spans="1:16">
      <c r="A180" s="23" t="s">
        <v>280</v>
      </c>
      <c r="B180" s="24" t="s">
        <v>281</v>
      </c>
      <c r="C180" s="25"/>
      <c r="D180" s="25"/>
      <c r="E180" s="25"/>
      <c r="F180" s="25"/>
      <c r="G180" s="25"/>
      <c r="H180" s="25"/>
      <c r="I180" s="25"/>
      <c r="J180" s="25"/>
      <c r="K180" s="25"/>
      <c r="L180" s="25"/>
      <c r="M180" s="25"/>
      <c r="N180" s="25"/>
      <c r="O180" s="26">
        <f>O181</f>
        <v>0</v>
      </c>
      <c r="P180" s="26">
        <f>P181</f>
        <v>0</v>
      </c>
    </row>
    <row r="181" spans="1:16">
      <c r="A181" s="27" t="s">
        <v>282</v>
      </c>
      <c r="B181" s="28" t="s">
        <v>283</v>
      </c>
      <c r="C181" s="25"/>
      <c r="D181" s="25"/>
      <c r="E181" s="25"/>
      <c r="F181" s="25"/>
      <c r="G181" s="25"/>
      <c r="H181" s="25"/>
      <c r="I181" s="25"/>
      <c r="J181" s="25"/>
      <c r="K181" s="25"/>
      <c r="L181" s="25"/>
      <c r="M181" s="25"/>
      <c r="N181" s="25"/>
      <c r="O181" s="29">
        <v>0</v>
      </c>
      <c r="P181" s="30">
        <v>0</v>
      </c>
    </row>
    <row r="182" spans="1:16">
      <c r="A182" s="27"/>
      <c r="B182" s="28"/>
      <c r="C182" s="25"/>
      <c r="D182" s="25"/>
      <c r="E182" s="25"/>
      <c r="F182" s="25"/>
      <c r="G182" s="25"/>
      <c r="H182" s="25"/>
      <c r="I182" s="25"/>
      <c r="J182" s="25"/>
      <c r="K182" s="25"/>
      <c r="L182" s="25"/>
      <c r="M182" s="25"/>
      <c r="N182" s="25"/>
      <c r="O182" s="29"/>
      <c r="P182" s="30"/>
    </row>
    <row r="183" spans="1:16">
      <c r="A183" s="23" t="s">
        <v>284</v>
      </c>
      <c r="B183" s="24" t="s">
        <v>285</v>
      </c>
      <c r="C183" s="25"/>
      <c r="D183" s="25"/>
      <c r="E183" s="25"/>
      <c r="F183" s="25"/>
      <c r="G183" s="25"/>
      <c r="H183" s="25"/>
      <c r="I183" s="25"/>
      <c r="J183" s="25"/>
      <c r="K183" s="25"/>
      <c r="L183" s="25"/>
      <c r="M183" s="25"/>
      <c r="N183" s="25"/>
      <c r="O183" s="26">
        <f>SUM(O184:O188)</f>
        <v>0</v>
      </c>
      <c r="P183" s="26">
        <f>SUM(P184:P188)</f>
        <v>0</v>
      </c>
    </row>
    <row r="184" spans="1:16">
      <c r="A184" s="27" t="s">
        <v>286</v>
      </c>
      <c r="B184" s="28" t="s">
        <v>287</v>
      </c>
      <c r="C184" s="25"/>
      <c r="D184" s="25"/>
      <c r="E184" s="25"/>
      <c r="F184" s="25"/>
      <c r="G184" s="25"/>
      <c r="H184" s="25"/>
      <c r="I184" s="25"/>
      <c r="J184" s="25"/>
      <c r="K184" s="25"/>
      <c r="L184" s="25"/>
      <c r="M184" s="25"/>
      <c r="N184" s="25"/>
      <c r="O184" s="29">
        <v>0</v>
      </c>
      <c r="P184" s="30">
        <v>0</v>
      </c>
    </row>
    <row r="185" spans="1:16">
      <c r="A185" s="27" t="s">
        <v>288</v>
      </c>
      <c r="B185" s="28" t="s">
        <v>289</v>
      </c>
      <c r="C185" s="25"/>
      <c r="D185" s="25"/>
      <c r="E185" s="25"/>
      <c r="F185" s="25"/>
      <c r="G185" s="25"/>
      <c r="H185" s="25"/>
      <c r="I185" s="25"/>
      <c r="J185" s="25"/>
      <c r="K185" s="25"/>
      <c r="L185" s="25"/>
      <c r="M185" s="25"/>
      <c r="N185" s="25"/>
      <c r="O185" s="29">
        <v>0</v>
      </c>
      <c r="P185" s="30">
        <v>0</v>
      </c>
    </row>
    <row r="186" spans="1:16">
      <c r="A186" s="27" t="s">
        <v>290</v>
      </c>
      <c r="B186" s="28" t="s">
        <v>291</v>
      </c>
      <c r="C186" s="25"/>
      <c r="D186" s="25"/>
      <c r="E186" s="25"/>
      <c r="F186" s="25"/>
      <c r="G186" s="25"/>
      <c r="H186" s="25"/>
      <c r="I186" s="25"/>
      <c r="J186" s="25"/>
      <c r="K186" s="25"/>
      <c r="L186" s="25"/>
      <c r="M186" s="25"/>
      <c r="N186" s="25"/>
      <c r="O186" s="29">
        <v>0</v>
      </c>
      <c r="P186" s="30">
        <v>0</v>
      </c>
    </row>
    <row r="187" spans="1:16">
      <c r="A187" s="27" t="s">
        <v>292</v>
      </c>
      <c r="B187" s="28" t="s">
        <v>293</v>
      </c>
      <c r="C187" s="25"/>
      <c r="D187" s="25"/>
      <c r="E187" s="25"/>
      <c r="F187" s="25"/>
      <c r="G187" s="25"/>
      <c r="H187" s="25"/>
      <c r="I187" s="25"/>
      <c r="J187" s="25"/>
      <c r="K187" s="25"/>
      <c r="L187" s="25"/>
      <c r="M187" s="25"/>
      <c r="N187" s="25"/>
      <c r="O187" s="29">
        <v>0</v>
      </c>
      <c r="P187" s="30">
        <v>0</v>
      </c>
    </row>
    <row r="188" spans="1:16">
      <c r="A188" s="27" t="s">
        <v>294</v>
      </c>
      <c r="B188" s="28" t="s">
        <v>295</v>
      </c>
      <c r="C188" s="25"/>
      <c r="D188" s="25"/>
      <c r="E188" s="25"/>
      <c r="F188" s="25"/>
      <c r="G188" s="25"/>
      <c r="H188" s="25"/>
      <c r="I188" s="25"/>
      <c r="J188" s="25"/>
      <c r="K188" s="25"/>
      <c r="L188" s="25"/>
      <c r="M188" s="25"/>
      <c r="N188" s="25"/>
      <c r="O188" s="29">
        <v>0</v>
      </c>
      <c r="P188" s="30">
        <v>0</v>
      </c>
    </row>
    <row r="189" spans="1:16">
      <c r="A189" s="27"/>
      <c r="B189" s="28"/>
      <c r="C189" s="25"/>
      <c r="D189" s="25"/>
      <c r="E189" s="25"/>
      <c r="F189" s="25"/>
      <c r="G189" s="25"/>
      <c r="H189" s="25"/>
      <c r="I189" s="25"/>
      <c r="J189" s="25"/>
      <c r="K189" s="25"/>
      <c r="L189" s="25"/>
      <c r="M189" s="25"/>
      <c r="N189" s="25"/>
      <c r="O189" s="29"/>
      <c r="P189" s="30"/>
    </row>
    <row r="190" spans="1:16">
      <c r="A190" s="23" t="s">
        <v>296</v>
      </c>
      <c r="B190" s="24" t="s">
        <v>297</v>
      </c>
      <c r="C190" s="25"/>
      <c r="D190" s="25"/>
      <c r="E190" s="25"/>
      <c r="F190" s="25"/>
      <c r="G190" s="25"/>
      <c r="H190" s="25"/>
      <c r="I190" s="25"/>
      <c r="J190" s="25"/>
      <c r="K190" s="25"/>
      <c r="L190" s="25"/>
      <c r="M190" s="25"/>
      <c r="N190" s="25"/>
      <c r="O190" s="26">
        <f>SUM(O191:O192)</f>
        <v>0</v>
      </c>
      <c r="P190" s="26">
        <f>SUM(P191:P192)</f>
        <v>0</v>
      </c>
    </row>
    <row r="191" spans="1:16">
      <c r="A191" s="27" t="s">
        <v>298</v>
      </c>
      <c r="B191" s="28" t="s">
        <v>299</v>
      </c>
      <c r="C191" s="25"/>
      <c r="D191" s="25"/>
      <c r="E191" s="25"/>
      <c r="F191" s="25"/>
      <c r="G191" s="25"/>
      <c r="H191" s="25"/>
      <c r="I191" s="25"/>
      <c r="J191" s="25"/>
      <c r="K191" s="25"/>
      <c r="L191" s="25"/>
      <c r="M191" s="25"/>
      <c r="N191" s="25"/>
      <c r="O191" s="29">
        <v>0</v>
      </c>
      <c r="P191" s="30">
        <v>0</v>
      </c>
    </row>
    <row r="192" spans="1:16">
      <c r="A192" s="27" t="s">
        <v>300</v>
      </c>
      <c r="B192" s="28" t="s">
        <v>301</v>
      </c>
      <c r="C192" s="25"/>
      <c r="D192" s="25"/>
      <c r="E192" s="25"/>
      <c r="F192" s="25"/>
      <c r="G192" s="25"/>
      <c r="H192" s="25"/>
      <c r="I192" s="25"/>
      <c r="J192" s="25"/>
      <c r="K192" s="25"/>
      <c r="L192" s="25"/>
      <c r="M192" s="25"/>
      <c r="N192" s="25"/>
      <c r="O192" s="29">
        <v>0</v>
      </c>
      <c r="P192" s="30">
        <v>0</v>
      </c>
    </row>
    <row r="193" spans="1:16">
      <c r="A193" s="27"/>
      <c r="B193" s="28"/>
      <c r="C193" s="25"/>
      <c r="D193" s="25"/>
      <c r="E193" s="25"/>
      <c r="F193" s="25"/>
      <c r="G193" s="25"/>
      <c r="H193" s="25"/>
      <c r="I193" s="25"/>
      <c r="J193" s="25"/>
      <c r="K193" s="25"/>
      <c r="L193" s="25"/>
      <c r="M193" s="25"/>
      <c r="N193" s="25"/>
      <c r="O193" s="29"/>
      <c r="P193" s="30"/>
    </row>
    <row r="194" spans="1:16">
      <c r="A194" s="23" t="s">
        <v>302</v>
      </c>
      <c r="B194" s="24" t="s">
        <v>303</v>
      </c>
      <c r="C194" s="25"/>
      <c r="D194" s="25"/>
      <c r="E194" s="25"/>
      <c r="F194" s="25"/>
      <c r="G194" s="25"/>
      <c r="H194" s="25"/>
      <c r="I194" s="25"/>
      <c r="J194" s="25"/>
      <c r="K194" s="25"/>
      <c r="L194" s="25"/>
      <c r="M194" s="25"/>
      <c r="N194" s="25"/>
      <c r="O194" s="26">
        <f>O195+O199+O203</f>
        <v>0</v>
      </c>
      <c r="P194" s="26">
        <f>P195+P199+P203</f>
        <v>0</v>
      </c>
    </row>
    <row r="195" spans="1:16">
      <c r="A195" s="23" t="s">
        <v>304</v>
      </c>
      <c r="B195" s="24" t="s">
        <v>118</v>
      </c>
      <c r="C195" s="25"/>
      <c r="D195" s="25"/>
      <c r="E195" s="25"/>
      <c r="F195" s="25"/>
      <c r="G195" s="25"/>
      <c r="H195" s="25"/>
      <c r="I195" s="25"/>
      <c r="J195" s="25"/>
      <c r="K195" s="25"/>
      <c r="L195" s="25"/>
      <c r="M195" s="25"/>
      <c r="N195" s="25"/>
      <c r="O195" s="26">
        <f>SUM(O196:O197)</f>
        <v>0</v>
      </c>
      <c r="P195" s="26">
        <f>SUM(P196:P197)</f>
        <v>0</v>
      </c>
    </row>
    <row r="196" spans="1:16">
      <c r="A196" s="27" t="s">
        <v>305</v>
      </c>
      <c r="B196" s="28" t="s">
        <v>306</v>
      </c>
      <c r="C196" s="25"/>
      <c r="D196" s="25"/>
      <c r="E196" s="25"/>
      <c r="F196" s="25"/>
      <c r="G196" s="25"/>
      <c r="H196" s="25"/>
      <c r="I196" s="25"/>
      <c r="J196" s="25"/>
      <c r="K196" s="25"/>
      <c r="L196" s="25"/>
      <c r="M196" s="25"/>
      <c r="N196" s="25"/>
      <c r="O196" s="29">
        <v>0</v>
      </c>
      <c r="P196" s="30">
        <v>0</v>
      </c>
    </row>
    <row r="197" spans="1:16">
      <c r="A197" s="27" t="s">
        <v>307</v>
      </c>
      <c r="B197" s="28" t="s">
        <v>308</v>
      </c>
      <c r="C197" s="25"/>
      <c r="D197" s="25"/>
      <c r="E197" s="25"/>
      <c r="F197" s="25"/>
      <c r="G197" s="25"/>
      <c r="H197" s="25"/>
      <c r="I197" s="25"/>
      <c r="J197" s="25"/>
      <c r="K197" s="25"/>
      <c r="L197" s="25"/>
      <c r="M197" s="25"/>
      <c r="N197" s="25"/>
      <c r="O197" s="29">
        <v>0</v>
      </c>
      <c r="P197" s="30">
        <v>0</v>
      </c>
    </row>
    <row r="198" spans="1:16">
      <c r="A198" s="27"/>
      <c r="B198" s="28"/>
      <c r="C198" s="25"/>
      <c r="D198" s="25"/>
      <c r="E198" s="25"/>
      <c r="F198" s="25"/>
      <c r="G198" s="25"/>
      <c r="H198" s="25"/>
      <c r="I198" s="25"/>
      <c r="J198" s="25"/>
      <c r="K198" s="25"/>
      <c r="L198" s="25"/>
      <c r="M198" s="25"/>
      <c r="N198" s="25"/>
      <c r="O198" s="29"/>
      <c r="P198" s="30"/>
    </row>
    <row r="199" spans="1:16">
      <c r="A199" s="23" t="s">
        <v>309</v>
      </c>
      <c r="B199" s="24" t="s">
        <v>120</v>
      </c>
      <c r="C199" s="25"/>
      <c r="D199" s="25"/>
      <c r="E199" s="25"/>
      <c r="F199" s="25"/>
      <c r="G199" s="25"/>
      <c r="H199" s="25"/>
      <c r="I199" s="25"/>
      <c r="J199" s="25"/>
      <c r="K199" s="25"/>
      <c r="L199" s="25"/>
      <c r="M199" s="25"/>
      <c r="N199" s="25"/>
      <c r="O199" s="26">
        <f>SUM(O200:O201)</f>
        <v>0</v>
      </c>
      <c r="P199" s="26">
        <f>SUM(P200:P201)</f>
        <v>0</v>
      </c>
    </row>
    <row r="200" spans="1:16">
      <c r="A200" s="27" t="s">
        <v>310</v>
      </c>
      <c r="B200" s="28" t="s">
        <v>311</v>
      </c>
      <c r="C200" s="25"/>
      <c r="D200" s="25"/>
      <c r="E200" s="25"/>
      <c r="F200" s="25"/>
      <c r="G200" s="25"/>
      <c r="H200" s="25"/>
      <c r="I200" s="25"/>
      <c r="J200" s="25"/>
      <c r="K200" s="25"/>
      <c r="L200" s="25"/>
      <c r="M200" s="25"/>
      <c r="N200" s="25"/>
      <c r="O200" s="29">
        <v>0</v>
      </c>
      <c r="P200" s="30">
        <v>0</v>
      </c>
    </row>
    <row r="201" spans="1:16">
      <c r="A201" s="27" t="s">
        <v>312</v>
      </c>
      <c r="B201" s="28" t="s">
        <v>313</v>
      </c>
      <c r="C201" s="25"/>
      <c r="D201" s="25"/>
      <c r="E201" s="25"/>
      <c r="F201" s="25"/>
      <c r="G201" s="25"/>
      <c r="H201" s="25"/>
      <c r="I201" s="25"/>
      <c r="J201" s="25"/>
      <c r="K201" s="25"/>
      <c r="L201" s="25"/>
      <c r="M201" s="25"/>
      <c r="N201" s="25"/>
      <c r="O201" s="29">
        <v>0</v>
      </c>
      <c r="P201" s="30">
        <v>0</v>
      </c>
    </row>
    <row r="202" spans="1:16">
      <c r="A202" s="27"/>
      <c r="B202" s="28"/>
      <c r="C202" s="25"/>
      <c r="D202" s="25"/>
      <c r="E202" s="25"/>
      <c r="F202" s="25"/>
      <c r="G202" s="25"/>
      <c r="H202" s="25"/>
      <c r="I202" s="25"/>
      <c r="J202" s="25"/>
      <c r="K202" s="25"/>
      <c r="L202" s="25"/>
      <c r="M202" s="25"/>
      <c r="N202" s="25"/>
      <c r="O202" s="29"/>
      <c r="P202" s="30"/>
    </row>
    <row r="203" spans="1:16">
      <c r="A203" s="23" t="s">
        <v>314</v>
      </c>
      <c r="B203" s="24" t="s">
        <v>122</v>
      </c>
      <c r="C203" s="25"/>
      <c r="D203" s="25"/>
      <c r="E203" s="25"/>
      <c r="F203" s="25"/>
      <c r="G203" s="25"/>
      <c r="H203" s="25"/>
      <c r="I203" s="25"/>
      <c r="J203" s="25"/>
      <c r="K203" s="25"/>
      <c r="L203" s="25"/>
      <c r="M203" s="25"/>
      <c r="N203" s="25"/>
      <c r="O203" s="26">
        <f>SUM(O204:O205)</f>
        <v>0</v>
      </c>
      <c r="P203" s="26">
        <f>SUM(P204:P205)</f>
        <v>0</v>
      </c>
    </row>
    <row r="204" spans="1:16">
      <c r="A204" s="27" t="s">
        <v>315</v>
      </c>
      <c r="B204" s="28" t="s">
        <v>316</v>
      </c>
      <c r="C204" s="25"/>
      <c r="D204" s="25"/>
      <c r="E204" s="25"/>
      <c r="F204" s="25"/>
      <c r="G204" s="25"/>
      <c r="H204" s="25"/>
      <c r="I204" s="25"/>
      <c r="J204" s="25"/>
      <c r="K204" s="25"/>
      <c r="L204" s="25"/>
      <c r="M204" s="25"/>
      <c r="N204" s="25"/>
      <c r="O204" s="29">
        <v>0</v>
      </c>
      <c r="P204" s="30">
        <v>0</v>
      </c>
    </row>
    <row r="205" spans="1:16">
      <c r="A205" s="27" t="s">
        <v>317</v>
      </c>
      <c r="B205" s="28" t="s">
        <v>318</v>
      </c>
      <c r="C205" s="25"/>
      <c r="D205" s="25"/>
      <c r="E205" s="25"/>
      <c r="F205" s="25"/>
      <c r="G205" s="25"/>
      <c r="H205" s="25"/>
      <c r="I205" s="25"/>
      <c r="J205" s="25"/>
      <c r="K205" s="25"/>
      <c r="L205" s="25"/>
      <c r="M205" s="25"/>
      <c r="N205" s="25"/>
      <c r="O205" s="29">
        <v>0</v>
      </c>
      <c r="P205" s="30">
        <v>0</v>
      </c>
    </row>
    <row r="206" spans="1:16">
      <c r="A206" s="27"/>
      <c r="B206" s="28"/>
      <c r="C206" s="25"/>
      <c r="D206" s="25"/>
      <c r="E206" s="25"/>
      <c r="F206" s="25"/>
      <c r="G206" s="25"/>
      <c r="H206" s="25"/>
      <c r="I206" s="25"/>
      <c r="J206" s="25"/>
      <c r="K206" s="25"/>
      <c r="L206" s="25"/>
      <c r="M206" s="25"/>
      <c r="N206" s="25"/>
      <c r="O206" s="29"/>
      <c r="P206" s="30"/>
    </row>
    <row r="207" spans="1:16">
      <c r="A207" s="23" t="s">
        <v>319</v>
      </c>
      <c r="B207" s="24" t="s">
        <v>320</v>
      </c>
      <c r="C207" s="25"/>
      <c r="D207" s="25"/>
      <c r="E207" s="25"/>
      <c r="F207" s="25"/>
      <c r="G207" s="25"/>
      <c r="H207" s="25"/>
      <c r="I207" s="25"/>
      <c r="J207" s="25"/>
      <c r="K207" s="25"/>
      <c r="L207" s="25"/>
      <c r="M207" s="25"/>
      <c r="N207" s="25"/>
      <c r="O207" s="26">
        <f>O208+O212+O216+O220+O223</f>
        <v>0</v>
      </c>
      <c r="P207" s="26">
        <f>P208+P212+P216+P220+P223</f>
        <v>0</v>
      </c>
    </row>
    <row r="208" spans="1:16">
      <c r="A208" s="23" t="s">
        <v>321</v>
      </c>
      <c r="B208" s="24" t="s">
        <v>322</v>
      </c>
      <c r="C208" s="25"/>
      <c r="D208" s="25"/>
      <c r="E208" s="25"/>
      <c r="F208" s="25"/>
      <c r="G208" s="25"/>
      <c r="H208" s="25"/>
      <c r="I208" s="25"/>
      <c r="J208" s="25"/>
      <c r="K208" s="25"/>
      <c r="L208" s="25"/>
      <c r="M208" s="25"/>
      <c r="N208" s="25"/>
      <c r="O208" s="26">
        <f>SUM(O209:O210)</f>
        <v>0</v>
      </c>
      <c r="P208" s="26">
        <f>SUM(P209:P210)</f>
        <v>0</v>
      </c>
    </row>
    <row r="209" spans="1:16">
      <c r="A209" s="27" t="s">
        <v>323</v>
      </c>
      <c r="B209" s="28" t="s">
        <v>324</v>
      </c>
      <c r="C209" s="25"/>
      <c r="D209" s="25"/>
      <c r="E209" s="25"/>
      <c r="F209" s="25"/>
      <c r="G209" s="25"/>
      <c r="H209" s="25"/>
      <c r="I209" s="25"/>
      <c r="J209" s="25"/>
      <c r="K209" s="25"/>
      <c r="L209" s="25"/>
      <c r="M209" s="25"/>
      <c r="N209" s="25"/>
      <c r="O209" s="29">
        <v>0</v>
      </c>
      <c r="P209" s="30">
        <v>0</v>
      </c>
    </row>
    <row r="210" spans="1:16">
      <c r="A210" s="27" t="s">
        <v>325</v>
      </c>
      <c r="B210" s="28" t="s">
        <v>326</v>
      </c>
      <c r="C210" s="25"/>
      <c r="D210" s="25"/>
      <c r="E210" s="25"/>
      <c r="F210" s="25"/>
      <c r="G210" s="25"/>
      <c r="H210" s="25"/>
      <c r="I210" s="25"/>
      <c r="J210" s="25"/>
      <c r="K210" s="25"/>
      <c r="L210" s="25"/>
      <c r="M210" s="25"/>
      <c r="N210" s="25"/>
      <c r="O210" s="29">
        <v>0</v>
      </c>
      <c r="P210" s="30">
        <v>0</v>
      </c>
    </row>
    <row r="211" spans="1:16">
      <c r="A211" s="27"/>
      <c r="B211" s="28"/>
      <c r="C211" s="25"/>
      <c r="D211" s="25"/>
      <c r="E211" s="25"/>
      <c r="F211" s="25"/>
      <c r="G211" s="25"/>
      <c r="H211" s="25"/>
      <c r="I211" s="25"/>
      <c r="J211" s="25"/>
      <c r="K211" s="25"/>
      <c r="L211" s="25"/>
      <c r="M211" s="25"/>
      <c r="N211" s="25"/>
      <c r="O211" s="29"/>
      <c r="P211" s="30"/>
    </row>
    <row r="212" spans="1:16">
      <c r="A212" s="23" t="s">
        <v>327</v>
      </c>
      <c r="B212" s="24" t="s">
        <v>328</v>
      </c>
      <c r="C212" s="25"/>
      <c r="D212" s="25"/>
      <c r="E212" s="25"/>
      <c r="F212" s="25"/>
      <c r="G212" s="25"/>
      <c r="H212" s="25"/>
      <c r="I212" s="25"/>
      <c r="J212" s="25"/>
      <c r="K212" s="25"/>
      <c r="L212" s="25"/>
      <c r="M212" s="25"/>
      <c r="N212" s="25"/>
      <c r="O212" s="26">
        <f>SUM(O213:O214)</f>
        <v>0</v>
      </c>
      <c r="P212" s="26">
        <f>SUM(P213:P214)</f>
        <v>0</v>
      </c>
    </row>
    <row r="213" spans="1:16">
      <c r="A213" s="27" t="s">
        <v>329</v>
      </c>
      <c r="B213" s="28" t="s">
        <v>330</v>
      </c>
      <c r="C213" s="25"/>
      <c r="D213" s="25"/>
      <c r="E213" s="25"/>
      <c r="F213" s="25"/>
      <c r="G213" s="25"/>
      <c r="H213" s="25"/>
      <c r="I213" s="25"/>
      <c r="J213" s="25"/>
      <c r="K213" s="25"/>
      <c r="L213" s="25"/>
      <c r="M213" s="25"/>
      <c r="N213" s="25"/>
      <c r="O213" s="29">
        <v>0</v>
      </c>
      <c r="P213" s="30">
        <v>0</v>
      </c>
    </row>
    <row r="214" spans="1:16">
      <c r="A214" s="27" t="s">
        <v>331</v>
      </c>
      <c r="B214" s="28" t="s">
        <v>332</v>
      </c>
      <c r="C214" s="25"/>
      <c r="D214" s="25"/>
      <c r="E214" s="25"/>
      <c r="F214" s="25"/>
      <c r="G214" s="25"/>
      <c r="H214" s="25"/>
      <c r="I214" s="25"/>
      <c r="J214" s="25"/>
      <c r="K214" s="25"/>
      <c r="L214" s="25"/>
      <c r="M214" s="25"/>
      <c r="N214" s="25"/>
      <c r="O214" s="29">
        <v>0</v>
      </c>
      <c r="P214" s="30">
        <v>0</v>
      </c>
    </row>
    <row r="215" spans="1:16">
      <c r="A215" s="27"/>
      <c r="B215" s="28"/>
      <c r="C215" s="25"/>
      <c r="D215" s="25"/>
      <c r="E215" s="25"/>
      <c r="F215" s="25"/>
      <c r="G215" s="25"/>
      <c r="H215" s="25"/>
      <c r="I215" s="25"/>
      <c r="J215" s="25"/>
      <c r="K215" s="25"/>
      <c r="L215" s="25"/>
      <c r="M215" s="25"/>
      <c r="N215" s="25"/>
      <c r="O215" s="29"/>
      <c r="P215" s="30"/>
    </row>
    <row r="216" spans="1:16">
      <c r="A216" s="23" t="s">
        <v>333</v>
      </c>
      <c r="B216" s="24" t="s">
        <v>334</v>
      </c>
      <c r="C216" s="25"/>
      <c r="D216" s="25"/>
      <c r="E216" s="25"/>
      <c r="F216" s="25"/>
      <c r="G216" s="25"/>
      <c r="H216" s="25"/>
      <c r="I216" s="25"/>
      <c r="J216" s="25"/>
      <c r="K216" s="25"/>
      <c r="L216" s="25"/>
      <c r="M216" s="25"/>
      <c r="N216" s="25"/>
      <c r="O216" s="26">
        <f>SUM(O217:O218)</f>
        <v>0</v>
      </c>
      <c r="P216" s="26">
        <f>SUM(P217:P218)</f>
        <v>0</v>
      </c>
    </row>
    <row r="217" spans="1:16">
      <c r="A217" s="27" t="s">
        <v>335</v>
      </c>
      <c r="B217" s="28" t="s">
        <v>336</v>
      </c>
      <c r="C217" s="25"/>
      <c r="D217" s="25"/>
      <c r="E217" s="25"/>
      <c r="F217" s="25"/>
      <c r="G217" s="25"/>
      <c r="H217" s="25"/>
      <c r="I217" s="25"/>
      <c r="J217" s="25"/>
      <c r="K217" s="25"/>
      <c r="L217" s="25"/>
      <c r="M217" s="25"/>
      <c r="N217" s="25"/>
      <c r="O217" s="29">
        <v>0</v>
      </c>
      <c r="P217" s="30">
        <v>0</v>
      </c>
    </row>
    <row r="218" spans="1:16">
      <c r="A218" s="27" t="s">
        <v>337</v>
      </c>
      <c r="B218" s="28" t="s">
        <v>338</v>
      </c>
      <c r="C218" s="25"/>
      <c r="D218" s="25"/>
      <c r="E218" s="25"/>
      <c r="F218" s="25"/>
      <c r="G218" s="25"/>
      <c r="H218" s="25"/>
      <c r="I218" s="25"/>
      <c r="J218" s="25"/>
      <c r="K218" s="25"/>
      <c r="L218" s="25"/>
      <c r="M218" s="25"/>
      <c r="N218" s="25"/>
      <c r="O218" s="29">
        <v>0</v>
      </c>
      <c r="P218" s="30">
        <v>0</v>
      </c>
    </row>
    <row r="219" spans="1:16">
      <c r="A219" s="27"/>
      <c r="B219" s="28"/>
      <c r="C219" s="25"/>
      <c r="D219" s="25"/>
      <c r="E219" s="25"/>
      <c r="F219" s="25"/>
      <c r="G219" s="25"/>
      <c r="H219" s="25"/>
      <c r="I219" s="25"/>
      <c r="J219" s="25"/>
      <c r="K219" s="25"/>
      <c r="L219" s="25"/>
      <c r="M219" s="25"/>
      <c r="N219" s="25"/>
      <c r="O219" s="29"/>
      <c r="P219" s="30"/>
    </row>
    <row r="220" spans="1:16">
      <c r="A220" s="23" t="s">
        <v>339</v>
      </c>
      <c r="B220" s="24" t="s">
        <v>340</v>
      </c>
      <c r="C220" s="25"/>
      <c r="D220" s="25"/>
      <c r="E220" s="25"/>
      <c r="F220" s="25"/>
      <c r="G220" s="25"/>
      <c r="H220" s="25"/>
      <c r="I220" s="25"/>
      <c r="J220" s="25"/>
      <c r="K220" s="25"/>
      <c r="L220" s="25"/>
      <c r="M220" s="25"/>
      <c r="N220" s="25"/>
      <c r="O220" s="26">
        <f>O221</f>
        <v>0</v>
      </c>
      <c r="P220" s="26">
        <f>P221</f>
        <v>0</v>
      </c>
    </row>
    <row r="221" spans="1:16">
      <c r="A221" s="27" t="s">
        <v>341</v>
      </c>
      <c r="B221" s="28" t="s">
        <v>340</v>
      </c>
      <c r="C221" s="25"/>
      <c r="D221" s="25"/>
      <c r="E221" s="25"/>
      <c r="F221" s="25"/>
      <c r="G221" s="25"/>
      <c r="H221" s="25"/>
      <c r="I221" s="25"/>
      <c r="J221" s="25"/>
      <c r="K221" s="25"/>
      <c r="L221" s="25"/>
      <c r="M221" s="25"/>
      <c r="N221" s="25"/>
      <c r="O221" s="29">
        <v>0</v>
      </c>
      <c r="P221" s="30">
        <v>0</v>
      </c>
    </row>
    <row r="222" spans="1:16">
      <c r="A222" s="27"/>
      <c r="B222" s="28"/>
      <c r="C222" s="25"/>
      <c r="D222" s="25"/>
      <c r="E222" s="25"/>
      <c r="F222" s="25"/>
      <c r="G222" s="25"/>
      <c r="H222" s="25"/>
      <c r="I222" s="25"/>
      <c r="J222" s="25"/>
      <c r="K222" s="25"/>
      <c r="L222" s="25"/>
      <c r="M222" s="25"/>
      <c r="N222" s="25"/>
      <c r="O222" s="29"/>
      <c r="P222" s="30"/>
    </row>
    <row r="223" spans="1:16">
      <c r="A223" s="23" t="s">
        <v>342</v>
      </c>
      <c r="B223" s="24" t="s">
        <v>343</v>
      </c>
      <c r="C223" s="25"/>
      <c r="D223" s="25"/>
      <c r="E223" s="25"/>
      <c r="F223" s="25"/>
      <c r="G223" s="25"/>
      <c r="H223" s="25"/>
      <c r="I223" s="25"/>
      <c r="J223" s="25"/>
      <c r="K223" s="25"/>
      <c r="L223" s="25"/>
      <c r="M223" s="25"/>
      <c r="N223" s="25"/>
      <c r="O223" s="26">
        <f>SUM(O224:O225)</f>
        <v>0</v>
      </c>
      <c r="P223" s="26">
        <f>SUM(P224:P225)</f>
        <v>0</v>
      </c>
    </row>
    <row r="224" spans="1:16">
      <c r="A224" s="27" t="s">
        <v>344</v>
      </c>
      <c r="B224" s="28" t="s">
        <v>345</v>
      </c>
      <c r="C224" s="25"/>
      <c r="D224" s="25"/>
      <c r="E224" s="25"/>
      <c r="F224" s="25"/>
      <c r="G224" s="25"/>
      <c r="H224" s="25"/>
      <c r="I224" s="25"/>
      <c r="J224" s="25"/>
      <c r="K224" s="25"/>
      <c r="L224" s="25"/>
      <c r="M224" s="25"/>
      <c r="N224" s="25"/>
      <c r="O224" s="29">
        <v>0</v>
      </c>
      <c r="P224" s="30">
        <v>0</v>
      </c>
    </row>
    <row r="225" spans="1:16">
      <c r="A225" s="27" t="s">
        <v>346</v>
      </c>
      <c r="B225" s="28" t="s">
        <v>347</v>
      </c>
      <c r="C225" s="25"/>
      <c r="D225" s="25"/>
      <c r="E225" s="25"/>
      <c r="F225" s="25"/>
      <c r="G225" s="25"/>
      <c r="H225" s="25"/>
      <c r="I225" s="25"/>
      <c r="J225" s="25"/>
      <c r="K225" s="25"/>
      <c r="L225" s="25"/>
      <c r="M225" s="25"/>
      <c r="N225" s="25"/>
      <c r="O225" s="29">
        <v>0</v>
      </c>
      <c r="P225" s="30">
        <v>0</v>
      </c>
    </row>
    <row r="226" spans="1:16">
      <c r="A226" s="27"/>
      <c r="B226" s="28"/>
      <c r="C226" s="25"/>
      <c r="D226" s="25"/>
      <c r="E226" s="25"/>
      <c r="F226" s="25"/>
      <c r="G226" s="25"/>
      <c r="H226" s="25"/>
      <c r="I226" s="25"/>
      <c r="J226" s="25"/>
      <c r="K226" s="25"/>
      <c r="L226" s="25"/>
      <c r="M226" s="25"/>
      <c r="N226" s="25"/>
      <c r="O226" s="29"/>
      <c r="P226" s="30"/>
    </row>
    <row r="227" spans="1:16">
      <c r="A227" s="23" t="s">
        <v>348</v>
      </c>
      <c r="B227" s="24" t="s">
        <v>349</v>
      </c>
      <c r="C227" s="25"/>
      <c r="D227" s="25"/>
      <c r="E227" s="25"/>
      <c r="F227" s="25"/>
      <c r="G227" s="25"/>
      <c r="H227" s="25"/>
      <c r="I227" s="25"/>
      <c r="J227" s="25"/>
      <c r="K227" s="25"/>
      <c r="L227" s="25"/>
      <c r="M227" s="25"/>
      <c r="N227" s="25"/>
      <c r="O227" s="26">
        <f>O228+O238+O242+O249+O252+O255</f>
        <v>42252.26</v>
      </c>
      <c r="P227" s="26">
        <f>P228+P238+P242+P249+P252+P255</f>
        <v>0</v>
      </c>
    </row>
    <row r="228" spans="1:16">
      <c r="A228" s="23" t="s">
        <v>350</v>
      </c>
      <c r="B228" s="24" t="s">
        <v>351</v>
      </c>
      <c r="C228" s="25"/>
      <c r="D228" s="25"/>
      <c r="E228" s="25"/>
      <c r="F228" s="25"/>
      <c r="G228" s="25"/>
      <c r="H228" s="25"/>
      <c r="I228" s="25"/>
      <c r="J228" s="25"/>
      <c r="K228" s="25"/>
      <c r="L228" s="25"/>
      <c r="M228" s="25"/>
      <c r="N228" s="25"/>
      <c r="O228" s="26">
        <f>SUM(O229:O236)</f>
        <v>41500</v>
      </c>
      <c r="P228" s="26">
        <f>SUM(P229:P236)</f>
        <v>0</v>
      </c>
    </row>
    <row r="229" spans="1:16">
      <c r="A229" s="27" t="s">
        <v>352</v>
      </c>
      <c r="B229" s="28" t="s">
        <v>353</v>
      </c>
      <c r="C229" s="25"/>
      <c r="D229" s="25"/>
      <c r="E229" s="25"/>
      <c r="F229" s="25"/>
      <c r="G229" s="25"/>
      <c r="H229" s="25"/>
      <c r="I229" s="25"/>
      <c r="J229" s="25"/>
      <c r="K229" s="25"/>
      <c r="L229" s="25"/>
      <c r="M229" s="25"/>
      <c r="N229" s="25"/>
      <c r="O229" s="29">
        <v>0</v>
      </c>
      <c r="P229" s="30">
        <v>0</v>
      </c>
    </row>
    <row r="230" spans="1:16">
      <c r="A230" s="27" t="s">
        <v>354</v>
      </c>
      <c r="B230" s="28" t="s">
        <v>355</v>
      </c>
      <c r="C230" s="25"/>
      <c r="D230" s="25"/>
      <c r="E230" s="25"/>
      <c r="F230" s="25"/>
      <c r="G230" s="25"/>
      <c r="H230" s="25"/>
      <c r="I230" s="25"/>
      <c r="J230" s="25"/>
      <c r="K230" s="25"/>
      <c r="L230" s="25"/>
      <c r="M230" s="25"/>
      <c r="N230" s="25"/>
      <c r="O230" s="29">
        <v>0</v>
      </c>
      <c r="P230" s="30">
        <v>0</v>
      </c>
    </row>
    <row r="231" spans="1:16">
      <c r="A231" s="27" t="s">
        <v>356</v>
      </c>
      <c r="B231" s="28" t="s">
        <v>357</v>
      </c>
      <c r="C231" s="25"/>
      <c r="D231" s="25"/>
      <c r="E231" s="25"/>
      <c r="F231" s="25"/>
      <c r="G231" s="25"/>
      <c r="H231" s="25"/>
      <c r="I231" s="25"/>
      <c r="J231" s="25"/>
      <c r="K231" s="25"/>
      <c r="L231" s="25"/>
      <c r="M231" s="25"/>
      <c r="N231" s="25"/>
      <c r="O231" s="29">
        <v>0</v>
      </c>
      <c r="P231" s="30">
        <v>0</v>
      </c>
    </row>
    <row r="232" spans="1:16">
      <c r="A232" s="27" t="s">
        <v>358</v>
      </c>
      <c r="B232" s="28" t="s">
        <v>359</v>
      </c>
      <c r="C232" s="25"/>
      <c r="D232" s="25"/>
      <c r="E232" s="25"/>
      <c r="F232" s="25"/>
      <c r="G232" s="25"/>
      <c r="H232" s="25"/>
      <c r="I232" s="25"/>
      <c r="J232" s="25"/>
      <c r="K232" s="25"/>
      <c r="L232" s="25"/>
      <c r="M232" s="25"/>
      <c r="N232" s="25"/>
      <c r="O232" s="29">
        <v>0</v>
      </c>
      <c r="P232" s="30">
        <v>0</v>
      </c>
    </row>
    <row r="233" spans="1:16">
      <c r="A233" s="27" t="s">
        <v>360</v>
      </c>
      <c r="B233" s="28" t="s">
        <v>361</v>
      </c>
      <c r="C233" s="25"/>
      <c r="D233" s="25"/>
      <c r="E233" s="25"/>
      <c r="F233" s="25"/>
      <c r="G233" s="25"/>
      <c r="H233" s="25"/>
      <c r="I233" s="25"/>
      <c r="J233" s="25"/>
      <c r="K233" s="25"/>
      <c r="L233" s="25"/>
      <c r="M233" s="25"/>
      <c r="N233" s="25"/>
      <c r="O233" s="29">
        <v>0</v>
      </c>
      <c r="P233" s="30">
        <v>0</v>
      </c>
    </row>
    <row r="234" spans="1:16">
      <c r="A234" s="27" t="s">
        <v>362</v>
      </c>
      <c r="B234" s="28" t="s">
        <v>363</v>
      </c>
      <c r="C234" s="25"/>
      <c r="D234" s="25"/>
      <c r="E234" s="25"/>
      <c r="F234" s="25"/>
      <c r="G234" s="25"/>
      <c r="H234" s="25"/>
      <c r="I234" s="25"/>
      <c r="J234" s="25"/>
      <c r="K234" s="25"/>
      <c r="L234" s="25"/>
      <c r="M234" s="25"/>
      <c r="N234" s="25"/>
      <c r="O234" s="29">
        <v>0</v>
      </c>
      <c r="P234" s="30">
        <v>0</v>
      </c>
    </row>
    <row r="235" spans="1:16">
      <c r="A235" s="27" t="s">
        <v>364</v>
      </c>
      <c r="B235" s="28" t="s">
        <v>365</v>
      </c>
      <c r="C235" s="25"/>
      <c r="D235" s="25"/>
      <c r="E235" s="25"/>
      <c r="F235" s="25"/>
      <c r="G235" s="25"/>
      <c r="H235" s="25"/>
      <c r="I235" s="25"/>
      <c r="J235" s="25"/>
      <c r="K235" s="25"/>
      <c r="L235" s="25"/>
      <c r="M235" s="25"/>
      <c r="N235" s="25"/>
      <c r="O235" s="29">
        <v>0</v>
      </c>
      <c r="P235" s="30">
        <v>0</v>
      </c>
    </row>
    <row r="236" spans="1:16">
      <c r="A236" s="27">
        <v>5518</v>
      </c>
      <c r="B236" s="41" t="s">
        <v>366</v>
      </c>
      <c r="C236" s="25"/>
      <c r="D236" s="25"/>
      <c r="E236" s="25"/>
      <c r="F236" s="25"/>
      <c r="G236" s="25"/>
      <c r="H236" s="25"/>
      <c r="I236" s="25"/>
      <c r="J236" s="25"/>
      <c r="K236" s="25"/>
      <c r="L236" s="25"/>
      <c r="M236" s="25"/>
      <c r="N236" s="25"/>
      <c r="O236" s="29">
        <v>41500</v>
      </c>
      <c r="P236" s="29">
        <v>0</v>
      </c>
    </row>
    <row r="237" spans="1:16">
      <c r="A237" s="31"/>
      <c r="B237" s="42"/>
      <c r="C237" s="25"/>
      <c r="D237" s="25"/>
      <c r="E237" s="25"/>
      <c r="F237" s="25"/>
      <c r="G237" s="25"/>
      <c r="H237" s="25"/>
      <c r="I237" s="25"/>
      <c r="J237" s="25"/>
      <c r="K237" s="25"/>
      <c r="L237" s="25"/>
      <c r="M237" s="25"/>
      <c r="N237" s="25"/>
      <c r="O237" s="29"/>
      <c r="P237" s="29"/>
    </row>
    <row r="238" spans="1:16">
      <c r="A238" s="23" t="s">
        <v>367</v>
      </c>
      <c r="B238" s="24" t="s">
        <v>368</v>
      </c>
      <c r="C238" s="25"/>
      <c r="D238" s="25"/>
      <c r="E238" s="25"/>
      <c r="F238" s="25"/>
      <c r="G238" s="25"/>
      <c r="H238" s="25"/>
      <c r="I238" s="25"/>
      <c r="J238" s="25"/>
      <c r="K238" s="25"/>
      <c r="L238" s="25"/>
      <c r="M238" s="25"/>
      <c r="N238" s="25"/>
      <c r="O238" s="26">
        <f>SUM(O239:O240)</f>
        <v>0</v>
      </c>
      <c r="P238" s="26">
        <f>SUM(P239:P240)</f>
        <v>0</v>
      </c>
    </row>
    <row r="239" spans="1:16">
      <c r="A239" s="27" t="s">
        <v>369</v>
      </c>
      <c r="B239" s="28" t="s">
        <v>370</v>
      </c>
      <c r="C239" s="25"/>
      <c r="D239" s="25"/>
      <c r="E239" s="25"/>
      <c r="F239" s="25"/>
      <c r="G239" s="25"/>
      <c r="H239" s="25"/>
      <c r="I239" s="25"/>
      <c r="J239" s="25"/>
      <c r="K239" s="25"/>
      <c r="L239" s="25"/>
      <c r="M239" s="25"/>
      <c r="N239" s="25"/>
      <c r="O239" s="29">
        <v>0</v>
      </c>
      <c r="P239" s="30">
        <v>0</v>
      </c>
    </row>
    <row r="240" spans="1:16">
      <c r="A240" s="27" t="s">
        <v>371</v>
      </c>
      <c r="B240" s="28" t="s">
        <v>372</v>
      </c>
      <c r="C240" s="25"/>
      <c r="D240" s="25"/>
      <c r="E240" s="25"/>
      <c r="F240" s="25"/>
      <c r="G240" s="25"/>
      <c r="H240" s="25"/>
      <c r="I240" s="25"/>
      <c r="J240" s="25"/>
      <c r="K240" s="25"/>
      <c r="L240" s="25"/>
      <c r="M240" s="25"/>
      <c r="N240" s="25"/>
      <c r="O240" s="29">
        <v>0</v>
      </c>
      <c r="P240" s="30">
        <v>0</v>
      </c>
    </row>
    <row r="241" spans="1:16">
      <c r="A241" s="27"/>
      <c r="B241" s="28"/>
      <c r="C241" s="25"/>
      <c r="D241" s="25"/>
      <c r="E241" s="25"/>
      <c r="F241" s="25"/>
      <c r="G241" s="25"/>
      <c r="H241" s="25"/>
      <c r="I241" s="25"/>
      <c r="J241" s="25"/>
      <c r="K241" s="25"/>
      <c r="L241" s="25"/>
      <c r="M241" s="25"/>
      <c r="N241" s="25"/>
      <c r="O241" s="29"/>
      <c r="P241" s="30"/>
    </row>
    <row r="242" spans="1:16">
      <c r="A242" s="23" t="s">
        <v>373</v>
      </c>
      <c r="B242" s="24" t="s">
        <v>374</v>
      </c>
      <c r="C242" s="25"/>
      <c r="D242" s="25"/>
      <c r="E242" s="25"/>
      <c r="F242" s="25"/>
      <c r="G242" s="25"/>
      <c r="H242" s="25"/>
      <c r="I242" s="25"/>
      <c r="J242" s="25"/>
      <c r="K242" s="25"/>
      <c r="L242" s="25"/>
      <c r="M242" s="25"/>
      <c r="N242" s="25"/>
      <c r="O242" s="26">
        <f>SUM(O243:O247)</f>
        <v>0</v>
      </c>
      <c r="P242" s="26">
        <f>SUM(P243:P247)</f>
        <v>0</v>
      </c>
    </row>
    <row r="243" spans="1:16">
      <c r="A243" s="27" t="s">
        <v>375</v>
      </c>
      <c r="B243" s="28" t="s">
        <v>376</v>
      </c>
      <c r="C243" s="25"/>
      <c r="D243" s="25"/>
      <c r="E243" s="25"/>
      <c r="F243" s="25"/>
      <c r="G243" s="25"/>
      <c r="H243" s="25"/>
      <c r="I243" s="25"/>
      <c r="J243" s="25"/>
      <c r="K243" s="25"/>
      <c r="L243" s="25"/>
      <c r="M243" s="25"/>
      <c r="N243" s="25"/>
      <c r="O243" s="29">
        <v>0</v>
      </c>
      <c r="P243" s="30">
        <v>0</v>
      </c>
    </row>
    <row r="244" spans="1:16">
      <c r="A244" s="27" t="s">
        <v>377</v>
      </c>
      <c r="B244" s="28" t="s">
        <v>378</v>
      </c>
      <c r="C244" s="25"/>
      <c r="D244" s="25"/>
      <c r="E244" s="25"/>
      <c r="F244" s="25"/>
      <c r="G244" s="25"/>
      <c r="H244" s="25"/>
      <c r="I244" s="25"/>
      <c r="J244" s="25"/>
      <c r="K244" s="25"/>
      <c r="L244" s="25"/>
      <c r="M244" s="25"/>
      <c r="N244" s="25"/>
      <c r="O244" s="29">
        <v>0</v>
      </c>
      <c r="P244" s="30">
        <v>0</v>
      </c>
    </row>
    <row r="245" spans="1:16">
      <c r="A245" s="27" t="s">
        <v>379</v>
      </c>
      <c r="B245" s="28" t="s">
        <v>380</v>
      </c>
      <c r="C245" s="25"/>
      <c r="D245" s="25"/>
      <c r="E245" s="25"/>
      <c r="F245" s="25"/>
      <c r="G245" s="25"/>
      <c r="H245" s="25"/>
      <c r="I245" s="25"/>
      <c r="J245" s="25"/>
      <c r="K245" s="25"/>
      <c r="L245" s="25"/>
      <c r="M245" s="25"/>
      <c r="N245" s="25"/>
      <c r="O245" s="29">
        <v>0</v>
      </c>
      <c r="P245" s="30">
        <v>0</v>
      </c>
    </row>
    <row r="246" spans="1:16">
      <c r="A246" s="27" t="s">
        <v>381</v>
      </c>
      <c r="B246" s="28" t="s">
        <v>382</v>
      </c>
      <c r="C246" s="25"/>
      <c r="D246" s="25"/>
      <c r="E246" s="25"/>
      <c r="F246" s="25"/>
      <c r="G246" s="25"/>
      <c r="H246" s="25"/>
      <c r="I246" s="25"/>
      <c r="J246" s="25"/>
      <c r="K246" s="25"/>
      <c r="L246" s="25"/>
      <c r="M246" s="25"/>
      <c r="N246" s="25"/>
      <c r="O246" s="29">
        <v>0</v>
      </c>
      <c r="P246" s="30">
        <v>0</v>
      </c>
    </row>
    <row r="247" spans="1:16">
      <c r="A247" s="27" t="s">
        <v>383</v>
      </c>
      <c r="B247" s="28" t="s">
        <v>384</v>
      </c>
      <c r="C247" s="25"/>
      <c r="D247" s="25"/>
      <c r="E247" s="25"/>
      <c r="F247" s="25"/>
      <c r="G247" s="25"/>
      <c r="H247" s="25"/>
      <c r="I247" s="25"/>
      <c r="J247" s="25"/>
      <c r="K247" s="25"/>
      <c r="L247" s="25"/>
      <c r="M247" s="25"/>
      <c r="N247" s="25"/>
      <c r="O247" s="29">
        <v>0</v>
      </c>
      <c r="P247" s="30">
        <v>0</v>
      </c>
    </row>
    <row r="248" spans="1:16">
      <c r="A248" s="27"/>
      <c r="B248" s="28"/>
      <c r="C248" s="25"/>
      <c r="D248" s="25"/>
      <c r="E248" s="25"/>
      <c r="F248" s="25"/>
      <c r="G248" s="25"/>
      <c r="H248" s="25"/>
      <c r="I248" s="25"/>
      <c r="J248" s="25"/>
      <c r="K248" s="25"/>
      <c r="L248" s="25"/>
      <c r="M248" s="25"/>
      <c r="N248" s="25"/>
      <c r="O248" s="29"/>
      <c r="P248" s="30"/>
    </row>
    <row r="249" spans="1:16">
      <c r="A249" s="23" t="s">
        <v>385</v>
      </c>
      <c r="B249" s="24" t="s">
        <v>386</v>
      </c>
      <c r="C249" s="25"/>
      <c r="D249" s="25"/>
      <c r="E249" s="25"/>
      <c r="F249" s="25"/>
      <c r="G249" s="25"/>
      <c r="H249" s="25"/>
      <c r="I249" s="25"/>
      <c r="J249" s="25"/>
      <c r="K249" s="25"/>
      <c r="L249" s="25"/>
      <c r="M249" s="25"/>
      <c r="N249" s="25"/>
      <c r="O249" s="26">
        <f>O250</f>
        <v>0</v>
      </c>
      <c r="P249" s="26">
        <f>P250</f>
        <v>0</v>
      </c>
    </row>
    <row r="250" spans="1:16">
      <c r="A250" s="27" t="s">
        <v>387</v>
      </c>
      <c r="B250" s="28" t="s">
        <v>386</v>
      </c>
      <c r="C250" s="25"/>
      <c r="D250" s="25"/>
      <c r="E250" s="25"/>
      <c r="F250" s="25"/>
      <c r="G250" s="25"/>
      <c r="H250" s="25"/>
      <c r="I250" s="25"/>
      <c r="J250" s="25"/>
      <c r="K250" s="25"/>
      <c r="L250" s="25"/>
      <c r="M250" s="25"/>
      <c r="N250" s="25"/>
      <c r="O250" s="29">
        <v>0</v>
      </c>
      <c r="P250" s="30">
        <v>0</v>
      </c>
    </row>
    <row r="251" spans="1:16">
      <c r="A251" s="27"/>
      <c r="B251" s="28"/>
      <c r="C251" s="25"/>
      <c r="D251" s="25"/>
      <c r="E251" s="25"/>
      <c r="F251" s="25"/>
      <c r="G251" s="25"/>
      <c r="H251" s="25"/>
      <c r="I251" s="25"/>
      <c r="J251" s="25"/>
      <c r="K251" s="25"/>
      <c r="L251" s="25"/>
      <c r="M251" s="25"/>
      <c r="N251" s="25"/>
      <c r="O251" s="29"/>
      <c r="P251" s="30"/>
    </row>
    <row r="252" spans="1:16">
      <c r="A252" s="23" t="s">
        <v>388</v>
      </c>
      <c r="B252" s="24" t="s">
        <v>389</v>
      </c>
      <c r="C252" s="25"/>
      <c r="D252" s="25"/>
      <c r="E252" s="25"/>
      <c r="F252" s="25"/>
      <c r="G252" s="25"/>
      <c r="H252" s="25"/>
      <c r="I252" s="25"/>
      <c r="J252" s="25"/>
      <c r="K252" s="25"/>
      <c r="L252" s="25"/>
      <c r="M252" s="25"/>
      <c r="N252" s="25"/>
      <c r="O252" s="26">
        <f>O253</f>
        <v>0</v>
      </c>
      <c r="P252" s="26">
        <f>P253</f>
        <v>0</v>
      </c>
    </row>
    <row r="253" spans="1:16">
      <c r="A253" s="27" t="s">
        <v>390</v>
      </c>
      <c r="B253" s="28" t="s">
        <v>389</v>
      </c>
      <c r="C253" s="25"/>
      <c r="D253" s="25"/>
      <c r="E253" s="25"/>
      <c r="F253" s="25"/>
      <c r="G253" s="25"/>
      <c r="H253" s="25"/>
      <c r="I253" s="25"/>
      <c r="J253" s="25"/>
      <c r="K253" s="25"/>
      <c r="L253" s="25"/>
      <c r="M253" s="25"/>
      <c r="N253" s="25"/>
      <c r="O253" s="29">
        <v>0</v>
      </c>
      <c r="P253" s="30">
        <v>0</v>
      </c>
    </row>
    <row r="254" spans="1:16">
      <c r="A254" s="27"/>
      <c r="B254" s="28"/>
      <c r="C254" s="25"/>
      <c r="D254" s="25"/>
      <c r="E254" s="25"/>
      <c r="F254" s="25"/>
      <c r="G254" s="25"/>
      <c r="H254" s="25"/>
      <c r="I254" s="25"/>
      <c r="J254" s="25"/>
      <c r="K254" s="25"/>
      <c r="L254" s="25"/>
      <c r="M254" s="25"/>
      <c r="N254" s="25"/>
      <c r="O254" s="29"/>
      <c r="P254" s="30"/>
    </row>
    <row r="255" spans="1:16">
      <c r="A255" s="23" t="s">
        <v>391</v>
      </c>
      <c r="B255" s="24" t="s">
        <v>392</v>
      </c>
      <c r="C255" s="25"/>
      <c r="D255" s="25"/>
      <c r="E255" s="25"/>
      <c r="F255" s="25"/>
      <c r="G255" s="25"/>
      <c r="H255" s="25"/>
      <c r="I255" s="25"/>
      <c r="J255" s="25"/>
      <c r="K255" s="25"/>
      <c r="L255" s="25"/>
      <c r="M255" s="25"/>
      <c r="N255" s="25"/>
      <c r="O255" s="26">
        <f>SUM(O256:O264)</f>
        <v>752.26</v>
      </c>
      <c r="P255" s="26">
        <f>SUM(P256:P264)</f>
        <v>0</v>
      </c>
    </row>
    <row r="256" spans="1:16">
      <c r="A256" s="27" t="s">
        <v>393</v>
      </c>
      <c r="B256" s="28" t="s">
        <v>394</v>
      </c>
      <c r="C256" s="25"/>
      <c r="D256" s="25"/>
      <c r="E256" s="25"/>
      <c r="F256" s="25"/>
      <c r="G256" s="25"/>
      <c r="H256" s="25"/>
      <c r="I256" s="25"/>
      <c r="J256" s="25"/>
      <c r="K256" s="25"/>
      <c r="L256" s="25"/>
      <c r="M256" s="25"/>
      <c r="N256" s="25"/>
      <c r="O256" s="29">
        <v>752.26</v>
      </c>
      <c r="P256" s="30">
        <v>0</v>
      </c>
    </row>
    <row r="257" spans="1:16">
      <c r="A257" s="27" t="s">
        <v>395</v>
      </c>
      <c r="B257" s="28" t="s">
        <v>396</v>
      </c>
      <c r="C257" s="25"/>
      <c r="D257" s="25"/>
      <c r="E257" s="25"/>
      <c r="F257" s="25"/>
      <c r="G257" s="25"/>
      <c r="H257" s="25"/>
      <c r="I257" s="25"/>
      <c r="J257" s="25"/>
      <c r="K257" s="25"/>
      <c r="L257" s="25"/>
      <c r="M257" s="25"/>
      <c r="N257" s="25"/>
      <c r="O257" s="29">
        <v>0</v>
      </c>
      <c r="P257" s="30">
        <v>0</v>
      </c>
    </row>
    <row r="258" spans="1:16">
      <c r="A258" s="27" t="s">
        <v>397</v>
      </c>
      <c r="B258" s="28" t="s">
        <v>398</v>
      </c>
      <c r="C258" s="25"/>
      <c r="D258" s="25"/>
      <c r="E258" s="25"/>
      <c r="F258" s="25"/>
      <c r="G258" s="25"/>
      <c r="H258" s="25"/>
      <c r="I258" s="25"/>
      <c r="J258" s="25"/>
      <c r="K258" s="25"/>
      <c r="L258" s="25"/>
      <c r="M258" s="25"/>
      <c r="N258" s="25"/>
      <c r="O258" s="29">
        <v>0</v>
      </c>
      <c r="P258" s="30">
        <v>0</v>
      </c>
    </row>
    <row r="259" spans="1:16">
      <c r="A259" s="27" t="s">
        <v>399</v>
      </c>
      <c r="B259" s="28" t="s">
        <v>400</v>
      </c>
      <c r="C259" s="25"/>
      <c r="D259" s="25"/>
      <c r="E259" s="25"/>
      <c r="F259" s="25"/>
      <c r="G259" s="25"/>
      <c r="H259" s="25"/>
      <c r="I259" s="25"/>
      <c r="J259" s="25"/>
      <c r="K259" s="25"/>
      <c r="L259" s="25"/>
      <c r="M259" s="25"/>
      <c r="N259" s="25"/>
      <c r="O259" s="29">
        <v>0</v>
      </c>
      <c r="P259" s="30">
        <v>0</v>
      </c>
    </row>
    <row r="260" spans="1:16">
      <c r="A260" s="27" t="s">
        <v>401</v>
      </c>
      <c r="B260" s="28" t="s">
        <v>402</v>
      </c>
      <c r="C260" s="25"/>
      <c r="D260" s="25"/>
      <c r="E260" s="25"/>
      <c r="F260" s="25"/>
      <c r="G260" s="25"/>
      <c r="H260" s="25"/>
      <c r="I260" s="25"/>
      <c r="J260" s="25"/>
      <c r="K260" s="25"/>
      <c r="L260" s="25"/>
      <c r="M260" s="25"/>
      <c r="N260" s="25"/>
      <c r="O260" s="29">
        <v>0</v>
      </c>
      <c r="P260" s="30">
        <v>0</v>
      </c>
    </row>
    <row r="261" spans="1:16">
      <c r="A261" s="27" t="s">
        <v>403</v>
      </c>
      <c r="B261" s="28" t="s">
        <v>175</v>
      </c>
      <c r="C261" s="25"/>
      <c r="D261" s="25"/>
      <c r="E261" s="25"/>
      <c r="F261" s="25"/>
      <c r="G261" s="25"/>
      <c r="H261" s="25"/>
      <c r="I261" s="25"/>
      <c r="J261" s="25"/>
      <c r="K261" s="25"/>
      <c r="L261" s="25"/>
      <c r="M261" s="25"/>
      <c r="N261" s="25"/>
      <c r="O261" s="29">
        <v>0</v>
      </c>
      <c r="P261" s="30">
        <v>0</v>
      </c>
    </row>
    <row r="262" spans="1:16">
      <c r="A262" s="27" t="s">
        <v>404</v>
      </c>
      <c r="B262" s="28" t="s">
        <v>405</v>
      </c>
      <c r="C262" s="25"/>
      <c r="D262" s="25"/>
      <c r="E262" s="25"/>
      <c r="F262" s="25"/>
      <c r="G262" s="25"/>
      <c r="H262" s="25"/>
      <c r="I262" s="25"/>
      <c r="J262" s="25"/>
      <c r="K262" s="25"/>
      <c r="L262" s="25"/>
      <c r="M262" s="25"/>
      <c r="N262" s="25"/>
      <c r="O262" s="29">
        <v>0</v>
      </c>
      <c r="P262" s="30">
        <v>0</v>
      </c>
    </row>
    <row r="263" spans="1:16">
      <c r="A263" s="31">
        <v>5598</v>
      </c>
      <c r="B263" s="32" t="s">
        <v>406</v>
      </c>
      <c r="C263" s="25"/>
      <c r="D263" s="25"/>
      <c r="E263" s="25"/>
      <c r="F263" s="25"/>
      <c r="G263" s="25"/>
      <c r="H263" s="25"/>
      <c r="I263" s="25"/>
      <c r="J263" s="25"/>
      <c r="K263" s="25"/>
      <c r="L263" s="25"/>
      <c r="M263" s="25"/>
      <c r="N263" s="25"/>
      <c r="O263" s="29">
        <v>0</v>
      </c>
      <c r="P263" s="30">
        <v>0</v>
      </c>
    </row>
    <row r="264" spans="1:16">
      <c r="A264" s="27" t="s">
        <v>407</v>
      </c>
      <c r="B264" s="28" t="s">
        <v>408</v>
      </c>
      <c r="C264" s="25"/>
      <c r="D264" s="25"/>
      <c r="E264" s="25"/>
      <c r="F264" s="25"/>
      <c r="G264" s="25"/>
      <c r="H264" s="25"/>
      <c r="I264" s="25"/>
      <c r="J264" s="25"/>
      <c r="K264" s="25"/>
      <c r="L264" s="25"/>
      <c r="M264" s="25"/>
      <c r="N264" s="25"/>
      <c r="O264" s="29">
        <v>0</v>
      </c>
      <c r="P264" s="30">
        <v>0</v>
      </c>
    </row>
    <row r="265" spans="1:16">
      <c r="A265" s="27"/>
      <c r="B265" s="28"/>
      <c r="C265" s="25"/>
      <c r="D265" s="25"/>
      <c r="E265" s="25"/>
      <c r="F265" s="25"/>
      <c r="G265" s="25"/>
      <c r="H265" s="25"/>
      <c r="I265" s="25"/>
      <c r="J265" s="25"/>
      <c r="K265" s="25"/>
      <c r="L265" s="25"/>
      <c r="M265" s="25"/>
      <c r="N265" s="25"/>
      <c r="O265" s="29"/>
      <c r="P265" s="30"/>
    </row>
    <row r="266" spans="1:16">
      <c r="A266" s="23">
        <v>5600</v>
      </c>
      <c r="B266" s="24" t="s">
        <v>409</v>
      </c>
      <c r="C266" s="25"/>
      <c r="D266" s="25"/>
      <c r="E266" s="25"/>
      <c r="F266" s="25"/>
      <c r="G266" s="25"/>
      <c r="H266" s="25"/>
      <c r="I266" s="25"/>
      <c r="J266" s="25"/>
      <c r="K266" s="25"/>
      <c r="L266" s="25"/>
      <c r="M266" s="25"/>
      <c r="N266" s="25"/>
      <c r="O266" s="26">
        <f>O267</f>
        <v>0</v>
      </c>
      <c r="P266" s="26">
        <f>P267</f>
        <v>0</v>
      </c>
    </row>
    <row r="267" spans="1:16">
      <c r="A267" s="23">
        <v>5610</v>
      </c>
      <c r="B267" s="24" t="s">
        <v>410</v>
      </c>
      <c r="C267" s="25"/>
      <c r="D267" s="25"/>
      <c r="E267" s="25"/>
      <c r="F267" s="25"/>
      <c r="G267" s="25"/>
      <c r="H267" s="25"/>
      <c r="I267" s="25"/>
      <c r="J267" s="25"/>
      <c r="K267" s="25"/>
      <c r="L267" s="25"/>
      <c r="M267" s="25"/>
      <c r="N267" s="25"/>
      <c r="O267" s="26">
        <f>O268</f>
        <v>0</v>
      </c>
      <c r="P267" s="35">
        <f>P268</f>
        <v>0</v>
      </c>
    </row>
    <row r="268" spans="1:16">
      <c r="A268" s="27">
        <v>5611</v>
      </c>
      <c r="B268" s="28" t="s">
        <v>411</v>
      </c>
      <c r="C268" s="25"/>
      <c r="D268" s="25"/>
      <c r="E268" s="25"/>
      <c r="F268" s="25"/>
      <c r="G268" s="25"/>
      <c r="H268" s="25"/>
      <c r="I268" s="25"/>
      <c r="J268" s="25"/>
      <c r="K268" s="25"/>
      <c r="L268" s="25"/>
      <c r="M268" s="25"/>
      <c r="N268" s="25"/>
      <c r="O268" s="29">
        <v>0</v>
      </c>
      <c r="P268" s="30">
        <v>0</v>
      </c>
    </row>
    <row r="269" spans="1:16">
      <c r="A269" s="43"/>
      <c r="B269" s="40" t="s">
        <v>412</v>
      </c>
      <c r="C269" s="40"/>
      <c r="D269" s="40"/>
      <c r="E269" s="40"/>
      <c r="F269" s="40"/>
      <c r="G269" s="40"/>
      <c r="H269" s="40"/>
      <c r="I269" s="40"/>
      <c r="J269" s="40"/>
      <c r="K269" s="40"/>
      <c r="L269" s="40"/>
      <c r="M269" s="40"/>
      <c r="N269" s="40"/>
      <c r="O269" s="26">
        <f>O121+O152+O194+O207+O227+O266</f>
        <v>29820196.579999998</v>
      </c>
      <c r="P269" s="26">
        <f>P121+P152+P194+P207+P227+P266</f>
        <v>28261388.260000002</v>
      </c>
    </row>
    <row r="270" spans="1:16">
      <c r="A270" s="44"/>
      <c r="B270" s="45"/>
      <c r="C270" s="45"/>
      <c r="D270" s="45"/>
      <c r="E270" s="45"/>
      <c r="F270" s="45"/>
      <c r="G270" s="45"/>
      <c r="H270" s="45"/>
      <c r="I270" s="45"/>
      <c r="J270" s="45"/>
      <c r="K270" s="45"/>
      <c r="L270" s="45"/>
      <c r="M270" s="45"/>
      <c r="N270" s="45"/>
      <c r="O270" s="36"/>
      <c r="P270" s="37"/>
    </row>
    <row r="271" spans="1:16">
      <c r="A271" s="27"/>
      <c r="B271" s="46" t="s">
        <v>413</v>
      </c>
      <c r="C271" s="25"/>
      <c r="D271" s="25"/>
      <c r="E271" s="25"/>
      <c r="F271" s="25"/>
      <c r="G271" s="25"/>
      <c r="H271" s="25"/>
      <c r="I271" s="25"/>
      <c r="J271" s="25"/>
      <c r="K271" s="25"/>
      <c r="L271" s="25"/>
      <c r="M271" s="25"/>
      <c r="N271" s="25"/>
      <c r="O271" s="47"/>
      <c r="P271" s="48"/>
    </row>
    <row r="272" spans="1:16">
      <c r="A272" s="27" t="s">
        <v>414</v>
      </c>
      <c r="B272" s="49" t="s">
        <v>415</v>
      </c>
      <c r="C272" s="25"/>
      <c r="D272" s="25"/>
      <c r="E272" s="25"/>
      <c r="F272" s="25"/>
      <c r="G272" s="25"/>
      <c r="H272" s="25"/>
      <c r="I272" s="25"/>
      <c r="J272" s="25"/>
      <c r="K272" s="25"/>
      <c r="L272" s="25"/>
      <c r="M272" s="25"/>
      <c r="N272" s="25"/>
      <c r="O272" s="29">
        <v>0</v>
      </c>
      <c r="P272" s="30">
        <v>0</v>
      </c>
    </row>
    <row r="273" spans="1:16">
      <c r="A273" s="27" t="s">
        <v>416</v>
      </c>
      <c r="B273" s="49" t="s">
        <v>417</v>
      </c>
      <c r="C273" s="25"/>
      <c r="D273" s="25"/>
      <c r="E273" s="25"/>
      <c r="F273" s="25"/>
      <c r="G273" s="25"/>
      <c r="H273" s="25"/>
      <c r="I273" s="25"/>
      <c r="J273" s="25"/>
      <c r="K273" s="25"/>
      <c r="L273" s="25"/>
      <c r="M273" s="25"/>
      <c r="N273" s="25"/>
      <c r="O273" s="29">
        <v>5773032.8799999999</v>
      </c>
      <c r="P273" s="30">
        <v>7645254.4400000004</v>
      </c>
    </row>
    <row r="274" spans="1:16">
      <c r="A274" s="27" t="s">
        <v>418</v>
      </c>
      <c r="B274" s="49" t="s">
        <v>419</v>
      </c>
      <c r="C274" s="25"/>
      <c r="D274" s="25"/>
      <c r="E274" s="25"/>
      <c r="F274" s="25"/>
      <c r="G274" s="25"/>
      <c r="H274" s="25"/>
      <c r="I274" s="25"/>
      <c r="J274" s="25"/>
      <c r="K274" s="25"/>
      <c r="L274" s="25"/>
      <c r="M274" s="25"/>
      <c r="N274" s="25"/>
      <c r="O274" s="29">
        <v>0</v>
      </c>
      <c r="P274" s="30">
        <v>0</v>
      </c>
    </row>
    <row r="275" spans="1:16">
      <c r="A275" s="50"/>
      <c r="B275" s="25"/>
      <c r="C275" s="25"/>
      <c r="D275" s="25"/>
      <c r="E275" s="25"/>
      <c r="F275" s="25"/>
      <c r="G275" s="25"/>
      <c r="H275" s="25"/>
      <c r="I275" s="25"/>
      <c r="J275" s="25"/>
      <c r="K275" s="25"/>
      <c r="L275" s="25"/>
      <c r="M275" s="25"/>
      <c r="N275" s="25"/>
      <c r="O275" s="29"/>
      <c r="P275" s="30"/>
    </row>
    <row r="276" spans="1:16">
      <c r="A276" s="43"/>
      <c r="B276" s="40" t="s">
        <v>420</v>
      </c>
      <c r="C276" s="40"/>
      <c r="D276" s="40"/>
      <c r="E276" s="40"/>
      <c r="F276" s="40"/>
      <c r="G276" s="40"/>
      <c r="H276" s="40"/>
      <c r="I276" s="40"/>
      <c r="J276" s="40"/>
      <c r="K276" s="40"/>
      <c r="L276" s="40"/>
      <c r="M276" s="40"/>
      <c r="N276" s="40"/>
      <c r="O276" s="26">
        <f>O118-O269</f>
        <v>5773032.8800000027</v>
      </c>
      <c r="P276" s="26">
        <f>P118-P269</f>
        <v>7645254.4399999939</v>
      </c>
    </row>
    <row r="277" spans="1:16" ht="3" customHeight="1">
      <c r="A277" s="51"/>
      <c r="B277" s="52"/>
      <c r="C277" s="52"/>
      <c r="D277" s="52"/>
      <c r="E277" s="52"/>
      <c r="F277" s="52"/>
      <c r="G277" s="52"/>
      <c r="H277" s="52"/>
      <c r="I277" s="52"/>
      <c r="J277" s="52"/>
      <c r="K277" s="52"/>
      <c r="L277" s="52"/>
      <c r="M277" s="52"/>
      <c r="N277" s="52"/>
      <c r="O277" s="53"/>
      <c r="P277" s="54"/>
    </row>
    <row r="282" spans="1:16">
      <c r="G282" s="25"/>
      <c r="H282" s="25"/>
      <c r="I282" s="25"/>
      <c r="J282" s="25"/>
      <c r="K282" s="25"/>
      <c r="L282" s="25"/>
      <c r="M282" s="25"/>
      <c r="N282" s="25"/>
    </row>
    <row r="283" spans="1:16">
      <c r="A283" s="25"/>
      <c r="B283" s="25"/>
      <c r="C283" s="25"/>
      <c r="D283" s="55"/>
      <c r="E283" s="25"/>
      <c r="F283" s="25"/>
      <c r="G283" s="56"/>
      <c r="H283" s="56"/>
      <c r="I283" s="56"/>
      <c r="J283" s="56"/>
      <c r="K283" s="56"/>
      <c r="L283" s="56"/>
      <c r="M283" s="56"/>
      <c r="N283" s="25"/>
      <c r="O283" s="57"/>
      <c r="P283" s="58"/>
    </row>
    <row r="284" spans="1:16">
      <c r="C284" s="59" t="s">
        <v>421</v>
      </c>
      <c r="D284" s="59"/>
      <c r="E284" s="59"/>
      <c r="F284" s="59"/>
      <c r="G284" s="59"/>
      <c r="H284" s="56"/>
      <c r="I284" s="56"/>
      <c r="J284" s="59" t="s">
        <v>422</v>
      </c>
      <c r="K284" s="59"/>
      <c r="L284" s="59"/>
      <c r="M284" s="59"/>
      <c r="O284" s="60"/>
    </row>
    <row r="285" spans="1:16">
      <c r="C285" s="59" t="s">
        <v>423</v>
      </c>
      <c r="D285" s="59"/>
      <c r="E285" s="59"/>
      <c r="F285" s="59"/>
      <c r="G285" s="59"/>
      <c r="H285" s="56"/>
      <c r="I285" s="56"/>
      <c r="J285" s="59" t="s">
        <v>424</v>
      </c>
      <c r="K285" s="59"/>
      <c r="L285" s="59"/>
      <c r="M285" s="59"/>
      <c r="O285" s="60"/>
    </row>
    <row r="286" spans="1:16">
      <c r="D286" s="63"/>
      <c r="G286" s="56"/>
      <c r="H286" s="56"/>
      <c r="I286" s="56"/>
      <c r="J286" s="56"/>
      <c r="K286" s="56"/>
      <c r="L286" s="56"/>
      <c r="M286" s="56"/>
      <c r="O286" s="60"/>
    </row>
    <row r="287" spans="1:16">
      <c r="D287" s="63"/>
      <c r="J287" s="63"/>
      <c r="O287" s="60"/>
    </row>
    <row r="288" spans="1:16" ht="15">
      <c r="B288" t="s">
        <v>425</v>
      </c>
    </row>
    <row r="290" spans="6:14">
      <c r="F290" s="65" t="s">
        <v>448</v>
      </c>
      <c r="G290" s="65"/>
      <c r="H290" s="65"/>
      <c r="I290" s="65"/>
      <c r="J290" s="65"/>
      <c r="K290" s="65"/>
      <c r="L290" s="65"/>
      <c r="M290" s="65"/>
      <c r="N290" s="65"/>
    </row>
    <row r="291" spans="6:14">
      <c r="F291" s="65"/>
      <c r="G291" s="65"/>
      <c r="H291" s="65"/>
      <c r="I291" s="65"/>
      <c r="J291" s="65"/>
      <c r="K291" s="65"/>
      <c r="L291" s="65"/>
      <c r="M291" s="65"/>
      <c r="N291" s="65"/>
    </row>
    <row r="292" spans="6:14">
      <c r="F292" s="65"/>
      <c r="G292" s="65"/>
      <c r="H292" s="65"/>
      <c r="I292" s="65"/>
      <c r="J292" s="65"/>
      <c r="K292" s="65"/>
      <c r="L292" s="65"/>
      <c r="M292" s="65"/>
      <c r="N292" s="65"/>
    </row>
    <row r="293" spans="6:14">
      <c r="F293" s="65"/>
      <c r="G293" s="65"/>
      <c r="H293" s="65"/>
      <c r="I293" s="65"/>
      <c r="J293" s="65"/>
      <c r="K293" s="65"/>
      <c r="L293" s="65"/>
      <c r="M293" s="65"/>
      <c r="N293" s="65"/>
    </row>
  </sheetData>
  <mergeCells count="8">
    <mergeCell ref="F290:N293"/>
    <mergeCell ref="A1:P1"/>
    <mergeCell ref="A2:P2"/>
    <mergeCell ref="A3:P3"/>
    <mergeCell ref="C284:G284"/>
    <mergeCell ref="J284:M284"/>
    <mergeCell ref="C285:G285"/>
    <mergeCell ref="J285:M28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93"/>
  <sheetViews>
    <sheetView workbookViewId="0">
      <selection sqref="A1:XFD1048576"/>
    </sheetView>
  </sheetViews>
  <sheetFormatPr baseColWidth="10" defaultRowHeight="12.75"/>
  <cols>
    <col min="1" max="1" width="8" style="12" customWidth="1"/>
    <col min="2" max="2" width="7.85546875" style="12" customWidth="1"/>
    <col min="3" max="12" width="7.28515625" style="12" customWidth="1"/>
    <col min="13" max="13" width="12.140625" style="12" customWidth="1"/>
    <col min="14" max="14" width="15.140625" style="12" customWidth="1"/>
    <col min="15" max="15" width="14.85546875" style="13" customWidth="1"/>
    <col min="16" max="16" width="14.7109375" style="13" customWidth="1"/>
    <col min="17" max="256" width="11.42578125" style="4"/>
    <col min="257" max="257" width="8" style="4" customWidth="1"/>
    <col min="258" max="258" width="7.85546875" style="4" customWidth="1"/>
    <col min="259" max="268" width="7.28515625" style="4" customWidth="1"/>
    <col min="269" max="269" width="12.140625" style="4" customWidth="1"/>
    <col min="270" max="270" width="15.140625" style="4" customWidth="1"/>
    <col min="271" max="271" width="14.85546875" style="4" customWidth="1"/>
    <col min="272" max="272" width="14.7109375" style="4" customWidth="1"/>
    <col min="273" max="512" width="11.42578125" style="4"/>
    <col min="513" max="513" width="8" style="4" customWidth="1"/>
    <col min="514" max="514" width="7.85546875" style="4" customWidth="1"/>
    <col min="515" max="524" width="7.28515625" style="4" customWidth="1"/>
    <col min="525" max="525" width="12.140625" style="4" customWidth="1"/>
    <col min="526" max="526" width="15.140625" style="4" customWidth="1"/>
    <col min="527" max="527" width="14.85546875" style="4" customWidth="1"/>
    <col min="528" max="528" width="14.7109375" style="4" customWidth="1"/>
    <col min="529" max="768" width="11.42578125" style="4"/>
    <col min="769" max="769" width="8" style="4" customWidth="1"/>
    <col min="770" max="770" width="7.85546875" style="4" customWidth="1"/>
    <col min="771" max="780" width="7.28515625" style="4" customWidth="1"/>
    <col min="781" max="781" width="12.140625" style="4" customWidth="1"/>
    <col min="782" max="782" width="15.140625" style="4" customWidth="1"/>
    <col min="783" max="783" width="14.85546875" style="4" customWidth="1"/>
    <col min="784" max="784" width="14.7109375" style="4" customWidth="1"/>
    <col min="785" max="1024" width="11.42578125" style="4"/>
    <col min="1025" max="1025" width="8" style="4" customWidth="1"/>
    <col min="1026" max="1026" width="7.85546875" style="4" customWidth="1"/>
    <col min="1027" max="1036" width="7.28515625" style="4" customWidth="1"/>
    <col min="1037" max="1037" width="12.140625" style="4" customWidth="1"/>
    <col min="1038" max="1038" width="15.140625" style="4" customWidth="1"/>
    <col min="1039" max="1039" width="14.85546875" style="4" customWidth="1"/>
    <col min="1040" max="1040" width="14.7109375" style="4" customWidth="1"/>
    <col min="1041" max="1280" width="11.42578125" style="4"/>
    <col min="1281" max="1281" width="8" style="4" customWidth="1"/>
    <col min="1282" max="1282" width="7.85546875" style="4" customWidth="1"/>
    <col min="1283" max="1292" width="7.28515625" style="4" customWidth="1"/>
    <col min="1293" max="1293" width="12.140625" style="4" customWidth="1"/>
    <col min="1294" max="1294" width="15.140625" style="4" customWidth="1"/>
    <col min="1295" max="1295" width="14.85546875" style="4" customWidth="1"/>
    <col min="1296" max="1296" width="14.7109375" style="4" customWidth="1"/>
    <col min="1297" max="1536" width="11.42578125" style="4"/>
    <col min="1537" max="1537" width="8" style="4" customWidth="1"/>
    <col min="1538" max="1538" width="7.85546875" style="4" customWidth="1"/>
    <col min="1539" max="1548" width="7.28515625" style="4" customWidth="1"/>
    <col min="1549" max="1549" width="12.140625" style="4" customWidth="1"/>
    <col min="1550" max="1550" width="15.140625" style="4" customWidth="1"/>
    <col min="1551" max="1551" width="14.85546875" style="4" customWidth="1"/>
    <col min="1552" max="1552" width="14.7109375" style="4" customWidth="1"/>
    <col min="1553" max="1792" width="11.42578125" style="4"/>
    <col min="1793" max="1793" width="8" style="4" customWidth="1"/>
    <col min="1794" max="1794" width="7.85546875" style="4" customWidth="1"/>
    <col min="1795" max="1804" width="7.28515625" style="4" customWidth="1"/>
    <col min="1805" max="1805" width="12.140625" style="4" customWidth="1"/>
    <col min="1806" max="1806" width="15.140625" style="4" customWidth="1"/>
    <col min="1807" max="1807" width="14.85546875" style="4" customWidth="1"/>
    <col min="1808" max="1808" width="14.7109375" style="4" customWidth="1"/>
    <col min="1809" max="2048" width="11.42578125" style="4"/>
    <col min="2049" max="2049" width="8" style="4" customWidth="1"/>
    <col min="2050" max="2050" width="7.85546875" style="4" customWidth="1"/>
    <col min="2051" max="2060" width="7.28515625" style="4" customWidth="1"/>
    <col min="2061" max="2061" width="12.140625" style="4" customWidth="1"/>
    <col min="2062" max="2062" width="15.140625" style="4" customWidth="1"/>
    <col min="2063" max="2063" width="14.85546875" style="4" customWidth="1"/>
    <col min="2064" max="2064" width="14.7109375" style="4" customWidth="1"/>
    <col min="2065" max="2304" width="11.42578125" style="4"/>
    <col min="2305" max="2305" width="8" style="4" customWidth="1"/>
    <col min="2306" max="2306" width="7.85546875" style="4" customWidth="1"/>
    <col min="2307" max="2316" width="7.28515625" style="4" customWidth="1"/>
    <col min="2317" max="2317" width="12.140625" style="4" customWidth="1"/>
    <col min="2318" max="2318" width="15.140625" style="4" customWidth="1"/>
    <col min="2319" max="2319" width="14.85546875" style="4" customWidth="1"/>
    <col min="2320" max="2320" width="14.7109375" style="4" customWidth="1"/>
    <col min="2321" max="2560" width="11.42578125" style="4"/>
    <col min="2561" max="2561" width="8" style="4" customWidth="1"/>
    <col min="2562" max="2562" width="7.85546875" style="4" customWidth="1"/>
    <col min="2563" max="2572" width="7.28515625" style="4" customWidth="1"/>
    <col min="2573" max="2573" width="12.140625" style="4" customWidth="1"/>
    <col min="2574" max="2574" width="15.140625" style="4" customWidth="1"/>
    <col min="2575" max="2575" width="14.85546875" style="4" customWidth="1"/>
    <col min="2576" max="2576" width="14.7109375" style="4" customWidth="1"/>
    <col min="2577" max="2816" width="11.42578125" style="4"/>
    <col min="2817" max="2817" width="8" style="4" customWidth="1"/>
    <col min="2818" max="2818" width="7.85546875" style="4" customWidth="1"/>
    <col min="2819" max="2828" width="7.28515625" style="4" customWidth="1"/>
    <col min="2829" max="2829" width="12.140625" style="4" customWidth="1"/>
    <col min="2830" max="2830" width="15.140625" style="4" customWidth="1"/>
    <col min="2831" max="2831" width="14.85546875" style="4" customWidth="1"/>
    <col min="2832" max="2832" width="14.7109375" style="4" customWidth="1"/>
    <col min="2833" max="3072" width="11.42578125" style="4"/>
    <col min="3073" max="3073" width="8" style="4" customWidth="1"/>
    <col min="3074" max="3074" width="7.85546875" style="4" customWidth="1"/>
    <col min="3075" max="3084" width="7.28515625" style="4" customWidth="1"/>
    <col min="3085" max="3085" width="12.140625" style="4" customWidth="1"/>
    <col min="3086" max="3086" width="15.140625" style="4" customWidth="1"/>
    <col min="3087" max="3087" width="14.85546875" style="4" customWidth="1"/>
    <col min="3088" max="3088" width="14.7109375" style="4" customWidth="1"/>
    <col min="3089" max="3328" width="11.42578125" style="4"/>
    <col min="3329" max="3329" width="8" style="4" customWidth="1"/>
    <col min="3330" max="3330" width="7.85546875" style="4" customWidth="1"/>
    <col min="3331" max="3340" width="7.28515625" style="4" customWidth="1"/>
    <col min="3341" max="3341" width="12.140625" style="4" customWidth="1"/>
    <col min="3342" max="3342" width="15.140625" style="4" customWidth="1"/>
    <col min="3343" max="3343" width="14.85546875" style="4" customWidth="1"/>
    <col min="3344" max="3344" width="14.7109375" style="4" customWidth="1"/>
    <col min="3345" max="3584" width="11.42578125" style="4"/>
    <col min="3585" max="3585" width="8" style="4" customWidth="1"/>
    <col min="3586" max="3586" width="7.85546875" style="4" customWidth="1"/>
    <col min="3587" max="3596" width="7.28515625" style="4" customWidth="1"/>
    <col min="3597" max="3597" width="12.140625" style="4" customWidth="1"/>
    <col min="3598" max="3598" width="15.140625" style="4" customWidth="1"/>
    <col min="3599" max="3599" width="14.85546875" style="4" customWidth="1"/>
    <col min="3600" max="3600" width="14.7109375" style="4" customWidth="1"/>
    <col min="3601" max="3840" width="11.42578125" style="4"/>
    <col min="3841" max="3841" width="8" style="4" customWidth="1"/>
    <col min="3842" max="3842" width="7.85546875" style="4" customWidth="1"/>
    <col min="3843" max="3852" width="7.28515625" style="4" customWidth="1"/>
    <col min="3853" max="3853" width="12.140625" style="4" customWidth="1"/>
    <col min="3854" max="3854" width="15.140625" style="4" customWidth="1"/>
    <col min="3855" max="3855" width="14.85546875" style="4" customWidth="1"/>
    <col min="3856" max="3856" width="14.7109375" style="4" customWidth="1"/>
    <col min="3857" max="4096" width="11.42578125" style="4"/>
    <col min="4097" max="4097" width="8" style="4" customWidth="1"/>
    <col min="4098" max="4098" width="7.85546875" style="4" customWidth="1"/>
    <col min="4099" max="4108" width="7.28515625" style="4" customWidth="1"/>
    <col min="4109" max="4109" width="12.140625" style="4" customWidth="1"/>
    <col min="4110" max="4110" width="15.140625" style="4" customWidth="1"/>
    <col min="4111" max="4111" width="14.85546875" style="4" customWidth="1"/>
    <col min="4112" max="4112" width="14.7109375" style="4" customWidth="1"/>
    <col min="4113" max="4352" width="11.42578125" style="4"/>
    <col min="4353" max="4353" width="8" style="4" customWidth="1"/>
    <col min="4354" max="4354" width="7.85546875" style="4" customWidth="1"/>
    <col min="4355" max="4364" width="7.28515625" style="4" customWidth="1"/>
    <col min="4365" max="4365" width="12.140625" style="4" customWidth="1"/>
    <col min="4366" max="4366" width="15.140625" style="4" customWidth="1"/>
    <col min="4367" max="4367" width="14.85546875" style="4" customWidth="1"/>
    <col min="4368" max="4368" width="14.7109375" style="4" customWidth="1"/>
    <col min="4369" max="4608" width="11.42578125" style="4"/>
    <col min="4609" max="4609" width="8" style="4" customWidth="1"/>
    <col min="4610" max="4610" width="7.85546875" style="4" customWidth="1"/>
    <col min="4611" max="4620" width="7.28515625" style="4" customWidth="1"/>
    <col min="4621" max="4621" width="12.140625" style="4" customWidth="1"/>
    <col min="4622" max="4622" width="15.140625" style="4" customWidth="1"/>
    <col min="4623" max="4623" width="14.85546875" style="4" customWidth="1"/>
    <col min="4624" max="4624" width="14.7109375" style="4" customWidth="1"/>
    <col min="4625" max="4864" width="11.42578125" style="4"/>
    <col min="4865" max="4865" width="8" style="4" customWidth="1"/>
    <col min="4866" max="4866" width="7.85546875" style="4" customWidth="1"/>
    <col min="4867" max="4876" width="7.28515625" style="4" customWidth="1"/>
    <col min="4877" max="4877" width="12.140625" style="4" customWidth="1"/>
    <col min="4878" max="4878" width="15.140625" style="4" customWidth="1"/>
    <col min="4879" max="4879" width="14.85546875" style="4" customWidth="1"/>
    <col min="4880" max="4880" width="14.7109375" style="4" customWidth="1"/>
    <col min="4881" max="5120" width="11.42578125" style="4"/>
    <col min="5121" max="5121" width="8" style="4" customWidth="1"/>
    <col min="5122" max="5122" width="7.85546875" style="4" customWidth="1"/>
    <col min="5123" max="5132" width="7.28515625" style="4" customWidth="1"/>
    <col min="5133" max="5133" width="12.140625" style="4" customWidth="1"/>
    <col min="5134" max="5134" width="15.140625" style="4" customWidth="1"/>
    <col min="5135" max="5135" width="14.85546875" style="4" customWidth="1"/>
    <col min="5136" max="5136" width="14.7109375" style="4" customWidth="1"/>
    <col min="5137" max="5376" width="11.42578125" style="4"/>
    <col min="5377" max="5377" width="8" style="4" customWidth="1"/>
    <col min="5378" max="5378" width="7.85546875" style="4" customWidth="1"/>
    <col min="5379" max="5388" width="7.28515625" style="4" customWidth="1"/>
    <col min="5389" max="5389" width="12.140625" style="4" customWidth="1"/>
    <col min="5390" max="5390" width="15.140625" style="4" customWidth="1"/>
    <col min="5391" max="5391" width="14.85546875" style="4" customWidth="1"/>
    <col min="5392" max="5392" width="14.7109375" style="4" customWidth="1"/>
    <col min="5393" max="5632" width="11.42578125" style="4"/>
    <col min="5633" max="5633" width="8" style="4" customWidth="1"/>
    <col min="5634" max="5634" width="7.85546875" style="4" customWidth="1"/>
    <col min="5635" max="5644" width="7.28515625" style="4" customWidth="1"/>
    <col min="5645" max="5645" width="12.140625" style="4" customWidth="1"/>
    <col min="5646" max="5646" width="15.140625" style="4" customWidth="1"/>
    <col min="5647" max="5647" width="14.85546875" style="4" customWidth="1"/>
    <col min="5648" max="5648" width="14.7109375" style="4" customWidth="1"/>
    <col min="5649" max="5888" width="11.42578125" style="4"/>
    <col min="5889" max="5889" width="8" style="4" customWidth="1"/>
    <col min="5890" max="5890" width="7.85546875" style="4" customWidth="1"/>
    <col min="5891" max="5900" width="7.28515625" style="4" customWidth="1"/>
    <col min="5901" max="5901" width="12.140625" style="4" customWidth="1"/>
    <col min="5902" max="5902" width="15.140625" style="4" customWidth="1"/>
    <col min="5903" max="5903" width="14.85546875" style="4" customWidth="1"/>
    <col min="5904" max="5904" width="14.7109375" style="4" customWidth="1"/>
    <col min="5905" max="6144" width="11.42578125" style="4"/>
    <col min="6145" max="6145" width="8" style="4" customWidth="1"/>
    <col min="6146" max="6146" width="7.85546875" style="4" customWidth="1"/>
    <col min="6147" max="6156" width="7.28515625" style="4" customWidth="1"/>
    <col min="6157" max="6157" width="12.140625" style="4" customWidth="1"/>
    <col min="6158" max="6158" width="15.140625" style="4" customWidth="1"/>
    <col min="6159" max="6159" width="14.85546875" style="4" customWidth="1"/>
    <col min="6160" max="6160" width="14.7109375" style="4" customWidth="1"/>
    <col min="6161" max="6400" width="11.42578125" style="4"/>
    <col min="6401" max="6401" width="8" style="4" customWidth="1"/>
    <col min="6402" max="6402" width="7.85546875" style="4" customWidth="1"/>
    <col min="6403" max="6412" width="7.28515625" style="4" customWidth="1"/>
    <col min="6413" max="6413" width="12.140625" style="4" customWidth="1"/>
    <col min="6414" max="6414" width="15.140625" style="4" customWidth="1"/>
    <col min="6415" max="6415" width="14.85546875" style="4" customWidth="1"/>
    <col min="6416" max="6416" width="14.7109375" style="4" customWidth="1"/>
    <col min="6417" max="6656" width="11.42578125" style="4"/>
    <col min="6657" max="6657" width="8" style="4" customWidth="1"/>
    <col min="6658" max="6658" width="7.85546875" style="4" customWidth="1"/>
    <col min="6659" max="6668" width="7.28515625" style="4" customWidth="1"/>
    <col min="6669" max="6669" width="12.140625" style="4" customWidth="1"/>
    <col min="6670" max="6670" width="15.140625" style="4" customWidth="1"/>
    <col min="6671" max="6671" width="14.85546875" style="4" customWidth="1"/>
    <col min="6672" max="6672" width="14.7109375" style="4" customWidth="1"/>
    <col min="6673" max="6912" width="11.42578125" style="4"/>
    <col min="6913" max="6913" width="8" style="4" customWidth="1"/>
    <col min="6914" max="6914" width="7.85546875" style="4" customWidth="1"/>
    <col min="6915" max="6924" width="7.28515625" style="4" customWidth="1"/>
    <col min="6925" max="6925" width="12.140625" style="4" customWidth="1"/>
    <col min="6926" max="6926" width="15.140625" style="4" customWidth="1"/>
    <col min="6927" max="6927" width="14.85546875" style="4" customWidth="1"/>
    <col min="6928" max="6928" width="14.7109375" style="4" customWidth="1"/>
    <col min="6929" max="7168" width="11.42578125" style="4"/>
    <col min="7169" max="7169" width="8" style="4" customWidth="1"/>
    <col min="7170" max="7170" width="7.85546875" style="4" customWidth="1"/>
    <col min="7171" max="7180" width="7.28515625" style="4" customWidth="1"/>
    <col min="7181" max="7181" width="12.140625" style="4" customWidth="1"/>
    <col min="7182" max="7182" width="15.140625" style="4" customWidth="1"/>
    <col min="7183" max="7183" width="14.85546875" style="4" customWidth="1"/>
    <col min="7184" max="7184" width="14.7109375" style="4" customWidth="1"/>
    <col min="7185" max="7424" width="11.42578125" style="4"/>
    <col min="7425" max="7425" width="8" style="4" customWidth="1"/>
    <col min="7426" max="7426" width="7.85546875" style="4" customWidth="1"/>
    <col min="7427" max="7436" width="7.28515625" style="4" customWidth="1"/>
    <col min="7437" max="7437" width="12.140625" style="4" customWidth="1"/>
    <col min="7438" max="7438" width="15.140625" style="4" customWidth="1"/>
    <col min="7439" max="7439" width="14.85546875" style="4" customWidth="1"/>
    <col min="7440" max="7440" width="14.7109375" style="4" customWidth="1"/>
    <col min="7441" max="7680" width="11.42578125" style="4"/>
    <col min="7681" max="7681" width="8" style="4" customWidth="1"/>
    <col min="7682" max="7682" width="7.85546875" style="4" customWidth="1"/>
    <col min="7683" max="7692" width="7.28515625" style="4" customWidth="1"/>
    <col min="7693" max="7693" width="12.140625" style="4" customWidth="1"/>
    <col min="7694" max="7694" width="15.140625" style="4" customWidth="1"/>
    <col min="7695" max="7695" width="14.85546875" style="4" customWidth="1"/>
    <col min="7696" max="7696" width="14.7109375" style="4" customWidth="1"/>
    <col min="7697" max="7936" width="11.42578125" style="4"/>
    <col min="7937" max="7937" width="8" style="4" customWidth="1"/>
    <col min="7938" max="7938" width="7.85546875" style="4" customWidth="1"/>
    <col min="7939" max="7948" width="7.28515625" style="4" customWidth="1"/>
    <col min="7949" max="7949" width="12.140625" style="4" customWidth="1"/>
    <col min="7950" max="7950" width="15.140625" style="4" customWidth="1"/>
    <col min="7951" max="7951" width="14.85546875" style="4" customWidth="1"/>
    <col min="7952" max="7952" width="14.7109375" style="4" customWidth="1"/>
    <col min="7953" max="8192" width="11.42578125" style="4"/>
    <col min="8193" max="8193" width="8" style="4" customWidth="1"/>
    <col min="8194" max="8194" width="7.85546875" style="4" customWidth="1"/>
    <col min="8195" max="8204" width="7.28515625" style="4" customWidth="1"/>
    <col min="8205" max="8205" width="12.140625" style="4" customWidth="1"/>
    <col min="8206" max="8206" width="15.140625" style="4" customWidth="1"/>
    <col min="8207" max="8207" width="14.85546875" style="4" customWidth="1"/>
    <col min="8208" max="8208" width="14.7109375" style="4" customWidth="1"/>
    <col min="8209" max="8448" width="11.42578125" style="4"/>
    <col min="8449" max="8449" width="8" style="4" customWidth="1"/>
    <col min="8450" max="8450" width="7.85546875" style="4" customWidth="1"/>
    <col min="8451" max="8460" width="7.28515625" style="4" customWidth="1"/>
    <col min="8461" max="8461" width="12.140625" style="4" customWidth="1"/>
    <col min="8462" max="8462" width="15.140625" style="4" customWidth="1"/>
    <col min="8463" max="8463" width="14.85546875" style="4" customWidth="1"/>
    <col min="8464" max="8464" width="14.7109375" style="4" customWidth="1"/>
    <col min="8465" max="8704" width="11.42578125" style="4"/>
    <col min="8705" max="8705" width="8" style="4" customWidth="1"/>
    <col min="8706" max="8706" width="7.85546875" style="4" customWidth="1"/>
    <col min="8707" max="8716" width="7.28515625" style="4" customWidth="1"/>
    <col min="8717" max="8717" width="12.140625" style="4" customWidth="1"/>
    <col min="8718" max="8718" width="15.140625" style="4" customWidth="1"/>
    <col min="8719" max="8719" width="14.85546875" style="4" customWidth="1"/>
    <col min="8720" max="8720" width="14.7109375" style="4" customWidth="1"/>
    <col min="8721" max="8960" width="11.42578125" style="4"/>
    <col min="8961" max="8961" width="8" style="4" customWidth="1"/>
    <col min="8962" max="8962" width="7.85546875" style="4" customWidth="1"/>
    <col min="8963" max="8972" width="7.28515625" style="4" customWidth="1"/>
    <col min="8973" max="8973" width="12.140625" style="4" customWidth="1"/>
    <col min="8974" max="8974" width="15.140625" style="4" customWidth="1"/>
    <col min="8975" max="8975" width="14.85546875" style="4" customWidth="1"/>
    <col min="8976" max="8976" width="14.7109375" style="4" customWidth="1"/>
    <col min="8977" max="9216" width="11.42578125" style="4"/>
    <col min="9217" max="9217" width="8" style="4" customWidth="1"/>
    <col min="9218" max="9218" width="7.85546875" style="4" customWidth="1"/>
    <col min="9219" max="9228" width="7.28515625" style="4" customWidth="1"/>
    <col min="9229" max="9229" width="12.140625" style="4" customWidth="1"/>
    <col min="9230" max="9230" width="15.140625" style="4" customWidth="1"/>
    <col min="9231" max="9231" width="14.85546875" style="4" customWidth="1"/>
    <col min="9232" max="9232" width="14.7109375" style="4" customWidth="1"/>
    <col min="9233" max="9472" width="11.42578125" style="4"/>
    <col min="9473" max="9473" width="8" style="4" customWidth="1"/>
    <col min="9474" max="9474" width="7.85546875" style="4" customWidth="1"/>
    <col min="9475" max="9484" width="7.28515625" style="4" customWidth="1"/>
    <col min="9485" max="9485" width="12.140625" style="4" customWidth="1"/>
    <col min="9486" max="9486" width="15.140625" style="4" customWidth="1"/>
    <col min="9487" max="9487" width="14.85546875" style="4" customWidth="1"/>
    <col min="9488" max="9488" width="14.7109375" style="4" customWidth="1"/>
    <col min="9489" max="9728" width="11.42578125" style="4"/>
    <col min="9729" max="9729" width="8" style="4" customWidth="1"/>
    <col min="9730" max="9730" width="7.85546875" style="4" customWidth="1"/>
    <col min="9731" max="9740" width="7.28515625" style="4" customWidth="1"/>
    <col min="9741" max="9741" width="12.140625" style="4" customWidth="1"/>
    <col min="9742" max="9742" width="15.140625" style="4" customWidth="1"/>
    <col min="9743" max="9743" width="14.85546875" style="4" customWidth="1"/>
    <col min="9744" max="9744" width="14.7109375" style="4" customWidth="1"/>
    <col min="9745" max="9984" width="11.42578125" style="4"/>
    <col min="9985" max="9985" width="8" style="4" customWidth="1"/>
    <col min="9986" max="9986" width="7.85546875" style="4" customWidth="1"/>
    <col min="9987" max="9996" width="7.28515625" style="4" customWidth="1"/>
    <col min="9997" max="9997" width="12.140625" style="4" customWidth="1"/>
    <col min="9998" max="9998" width="15.140625" style="4" customWidth="1"/>
    <col min="9999" max="9999" width="14.85546875" style="4" customWidth="1"/>
    <col min="10000" max="10000" width="14.7109375" style="4" customWidth="1"/>
    <col min="10001" max="10240" width="11.42578125" style="4"/>
    <col min="10241" max="10241" width="8" style="4" customWidth="1"/>
    <col min="10242" max="10242" width="7.85546875" style="4" customWidth="1"/>
    <col min="10243" max="10252" width="7.28515625" style="4" customWidth="1"/>
    <col min="10253" max="10253" width="12.140625" style="4" customWidth="1"/>
    <col min="10254" max="10254" width="15.140625" style="4" customWidth="1"/>
    <col min="10255" max="10255" width="14.85546875" style="4" customWidth="1"/>
    <col min="10256" max="10256" width="14.7109375" style="4" customWidth="1"/>
    <col min="10257" max="10496" width="11.42578125" style="4"/>
    <col min="10497" max="10497" width="8" style="4" customWidth="1"/>
    <col min="10498" max="10498" width="7.85546875" style="4" customWidth="1"/>
    <col min="10499" max="10508" width="7.28515625" style="4" customWidth="1"/>
    <col min="10509" max="10509" width="12.140625" style="4" customWidth="1"/>
    <col min="10510" max="10510" width="15.140625" style="4" customWidth="1"/>
    <col min="10511" max="10511" width="14.85546875" style="4" customWidth="1"/>
    <col min="10512" max="10512" width="14.7109375" style="4" customWidth="1"/>
    <col min="10513" max="10752" width="11.42578125" style="4"/>
    <col min="10753" max="10753" width="8" style="4" customWidth="1"/>
    <col min="10754" max="10754" width="7.85546875" style="4" customWidth="1"/>
    <col min="10755" max="10764" width="7.28515625" style="4" customWidth="1"/>
    <col min="10765" max="10765" width="12.140625" style="4" customWidth="1"/>
    <col min="10766" max="10766" width="15.140625" style="4" customWidth="1"/>
    <col min="10767" max="10767" width="14.85546875" style="4" customWidth="1"/>
    <col min="10768" max="10768" width="14.7109375" style="4" customWidth="1"/>
    <col min="10769" max="11008" width="11.42578125" style="4"/>
    <col min="11009" max="11009" width="8" style="4" customWidth="1"/>
    <col min="11010" max="11010" width="7.85546875" style="4" customWidth="1"/>
    <col min="11011" max="11020" width="7.28515625" style="4" customWidth="1"/>
    <col min="11021" max="11021" width="12.140625" style="4" customWidth="1"/>
    <col min="11022" max="11022" width="15.140625" style="4" customWidth="1"/>
    <col min="11023" max="11023" width="14.85546875" style="4" customWidth="1"/>
    <col min="11024" max="11024" width="14.7109375" style="4" customWidth="1"/>
    <col min="11025" max="11264" width="11.42578125" style="4"/>
    <col min="11265" max="11265" width="8" style="4" customWidth="1"/>
    <col min="11266" max="11266" width="7.85546875" style="4" customWidth="1"/>
    <col min="11267" max="11276" width="7.28515625" style="4" customWidth="1"/>
    <col min="11277" max="11277" width="12.140625" style="4" customWidth="1"/>
    <col min="11278" max="11278" width="15.140625" style="4" customWidth="1"/>
    <col min="11279" max="11279" width="14.85546875" style="4" customWidth="1"/>
    <col min="11280" max="11280" width="14.7109375" style="4" customWidth="1"/>
    <col min="11281" max="11520" width="11.42578125" style="4"/>
    <col min="11521" max="11521" width="8" style="4" customWidth="1"/>
    <col min="11522" max="11522" width="7.85546875" style="4" customWidth="1"/>
    <col min="11523" max="11532" width="7.28515625" style="4" customWidth="1"/>
    <col min="11533" max="11533" width="12.140625" style="4" customWidth="1"/>
    <col min="11534" max="11534" width="15.140625" style="4" customWidth="1"/>
    <col min="11535" max="11535" width="14.85546875" style="4" customWidth="1"/>
    <col min="11536" max="11536" width="14.7109375" style="4" customWidth="1"/>
    <col min="11537" max="11776" width="11.42578125" style="4"/>
    <col min="11777" max="11777" width="8" style="4" customWidth="1"/>
    <col min="11778" max="11778" width="7.85546875" style="4" customWidth="1"/>
    <col min="11779" max="11788" width="7.28515625" style="4" customWidth="1"/>
    <col min="11789" max="11789" width="12.140625" style="4" customWidth="1"/>
    <col min="11790" max="11790" width="15.140625" style="4" customWidth="1"/>
    <col min="11791" max="11791" width="14.85546875" style="4" customWidth="1"/>
    <col min="11792" max="11792" width="14.7109375" style="4" customWidth="1"/>
    <col min="11793" max="12032" width="11.42578125" style="4"/>
    <col min="12033" max="12033" width="8" style="4" customWidth="1"/>
    <col min="12034" max="12034" width="7.85546875" style="4" customWidth="1"/>
    <col min="12035" max="12044" width="7.28515625" style="4" customWidth="1"/>
    <col min="12045" max="12045" width="12.140625" style="4" customWidth="1"/>
    <col min="12046" max="12046" width="15.140625" style="4" customWidth="1"/>
    <col min="12047" max="12047" width="14.85546875" style="4" customWidth="1"/>
    <col min="12048" max="12048" width="14.7109375" style="4" customWidth="1"/>
    <col min="12049" max="12288" width="11.42578125" style="4"/>
    <col min="12289" max="12289" width="8" style="4" customWidth="1"/>
    <col min="12290" max="12290" width="7.85546875" style="4" customWidth="1"/>
    <col min="12291" max="12300" width="7.28515625" style="4" customWidth="1"/>
    <col min="12301" max="12301" width="12.140625" style="4" customWidth="1"/>
    <col min="12302" max="12302" width="15.140625" style="4" customWidth="1"/>
    <col min="12303" max="12303" width="14.85546875" style="4" customWidth="1"/>
    <col min="12304" max="12304" width="14.7109375" style="4" customWidth="1"/>
    <col min="12305" max="12544" width="11.42578125" style="4"/>
    <col min="12545" max="12545" width="8" style="4" customWidth="1"/>
    <col min="12546" max="12546" width="7.85546875" style="4" customWidth="1"/>
    <col min="12547" max="12556" width="7.28515625" style="4" customWidth="1"/>
    <col min="12557" max="12557" width="12.140625" style="4" customWidth="1"/>
    <col min="12558" max="12558" width="15.140625" style="4" customWidth="1"/>
    <col min="12559" max="12559" width="14.85546875" style="4" customWidth="1"/>
    <col min="12560" max="12560" width="14.7109375" style="4" customWidth="1"/>
    <col min="12561" max="12800" width="11.42578125" style="4"/>
    <col min="12801" max="12801" width="8" style="4" customWidth="1"/>
    <col min="12802" max="12802" width="7.85546875" style="4" customWidth="1"/>
    <col min="12803" max="12812" width="7.28515625" style="4" customWidth="1"/>
    <col min="12813" max="12813" width="12.140625" style="4" customWidth="1"/>
    <col min="12814" max="12814" width="15.140625" style="4" customWidth="1"/>
    <col min="12815" max="12815" width="14.85546875" style="4" customWidth="1"/>
    <col min="12816" max="12816" width="14.7109375" style="4" customWidth="1"/>
    <col min="12817" max="13056" width="11.42578125" style="4"/>
    <col min="13057" max="13057" width="8" style="4" customWidth="1"/>
    <col min="13058" max="13058" width="7.85546875" style="4" customWidth="1"/>
    <col min="13059" max="13068" width="7.28515625" style="4" customWidth="1"/>
    <col min="13069" max="13069" width="12.140625" style="4" customWidth="1"/>
    <col min="13070" max="13070" width="15.140625" style="4" customWidth="1"/>
    <col min="13071" max="13071" width="14.85546875" style="4" customWidth="1"/>
    <col min="13072" max="13072" width="14.7109375" style="4" customWidth="1"/>
    <col min="13073" max="13312" width="11.42578125" style="4"/>
    <col min="13313" max="13313" width="8" style="4" customWidth="1"/>
    <col min="13314" max="13314" width="7.85546875" style="4" customWidth="1"/>
    <col min="13315" max="13324" width="7.28515625" style="4" customWidth="1"/>
    <col min="13325" max="13325" width="12.140625" style="4" customWidth="1"/>
    <col min="13326" max="13326" width="15.140625" style="4" customWidth="1"/>
    <col min="13327" max="13327" width="14.85546875" style="4" customWidth="1"/>
    <col min="13328" max="13328" width="14.7109375" style="4" customWidth="1"/>
    <col min="13329" max="13568" width="11.42578125" style="4"/>
    <col min="13569" max="13569" width="8" style="4" customWidth="1"/>
    <col min="13570" max="13570" width="7.85546875" style="4" customWidth="1"/>
    <col min="13571" max="13580" width="7.28515625" style="4" customWidth="1"/>
    <col min="13581" max="13581" width="12.140625" style="4" customWidth="1"/>
    <col min="13582" max="13582" width="15.140625" style="4" customWidth="1"/>
    <col min="13583" max="13583" width="14.85546875" style="4" customWidth="1"/>
    <col min="13584" max="13584" width="14.7109375" style="4" customWidth="1"/>
    <col min="13585" max="13824" width="11.42578125" style="4"/>
    <col min="13825" max="13825" width="8" style="4" customWidth="1"/>
    <col min="13826" max="13826" width="7.85546875" style="4" customWidth="1"/>
    <col min="13827" max="13836" width="7.28515625" style="4" customWidth="1"/>
    <col min="13837" max="13837" width="12.140625" style="4" customWidth="1"/>
    <col min="13838" max="13838" width="15.140625" style="4" customWidth="1"/>
    <col min="13839" max="13839" width="14.85546875" style="4" customWidth="1"/>
    <col min="13840" max="13840" width="14.7109375" style="4" customWidth="1"/>
    <col min="13841" max="14080" width="11.42578125" style="4"/>
    <col min="14081" max="14081" width="8" style="4" customWidth="1"/>
    <col min="14082" max="14082" width="7.85546875" style="4" customWidth="1"/>
    <col min="14083" max="14092" width="7.28515625" style="4" customWidth="1"/>
    <col min="14093" max="14093" width="12.140625" style="4" customWidth="1"/>
    <col min="14094" max="14094" width="15.140625" style="4" customWidth="1"/>
    <col min="14095" max="14095" width="14.85546875" style="4" customWidth="1"/>
    <col min="14096" max="14096" width="14.7109375" style="4" customWidth="1"/>
    <col min="14097" max="14336" width="11.42578125" style="4"/>
    <col min="14337" max="14337" width="8" style="4" customWidth="1"/>
    <col min="14338" max="14338" width="7.85546875" style="4" customWidth="1"/>
    <col min="14339" max="14348" width="7.28515625" style="4" customWidth="1"/>
    <col min="14349" max="14349" width="12.140625" style="4" customWidth="1"/>
    <col min="14350" max="14350" width="15.140625" style="4" customWidth="1"/>
    <col min="14351" max="14351" width="14.85546875" style="4" customWidth="1"/>
    <col min="14352" max="14352" width="14.7109375" style="4" customWidth="1"/>
    <col min="14353" max="14592" width="11.42578125" style="4"/>
    <col min="14593" max="14593" width="8" style="4" customWidth="1"/>
    <col min="14594" max="14594" width="7.85546875" style="4" customWidth="1"/>
    <col min="14595" max="14604" width="7.28515625" style="4" customWidth="1"/>
    <col min="14605" max="14605" width="12.140625" style="4" customWidth="1"/>
    <col min="14606" max="14606" width="15.140625" style="4" customWidth="1"/>
    <col min="14607" max="14607" width="14.85546875" style="4" customWidth="1"/>
    <col min="14608" max="14608" width="14.7109375" style="4" customWidth="1"/>
    <col min="14609" max="14848" width="11.42578125" style="4"/>
    <col min="14849" max="14849" width="8" style="4" customWidth="1"/>
    <col min="14850" max="14850" width="7.85546875" style="4" customWidth="1"/>
    <col min="14851" max="14860" width="7.28515625" style="4" customWidth="1"/>
    <col min="14861" max="14861" width="12.140625" style="4" customWidth="1"/>
    <col min="14862" max="14862" width="15.140625" style="4" customWidth="1"/>
    <col min="14863" max="14863" width="14.85546875" style="4" customWidth="1"/>
    <col min="14864" max="14864" width="14.7109375" style="4" customWidth="1"/>
    <col min="14865" max="15104" width="11.42578125" style="4"/>
    <col min="15105" max="15105" width="8" style="4" customWidth="1"/>
    <col min="15106" max="15106" width="7.85546875" style="4" customWidth="1"/>
    <col min="15107" max="15116" width="7.28515625" style="4" customWidth="1"/>
    <col min="15117" max="15117" width="12.140625" style="4" customWidth="1"/>
    <col min="15118" max="15118" width="15.140625" style="4" customWidth="1"/>
    <col min="15119" max="15119" width="14.85546875" style="4" customWidth="1"/>
    <col min="15120" max="15120" width="14.7109375" style="4" customWidth="1"/>
    <col min="15121" max="15360" width="11.42578125" style="4"/>
    <col min="15361" max="15361" width="8" style="4" customWidth="1"/>
    <col min="15362" max="15362" width="7.85546875" style="4" customWidth="1"/>
    <col min="15363" max="15372" width="7.28515625" style="4" customWidth="1"/>
    <col min="15373" max="15373" width="12.140625" style="4" customWidth="1"/>
    <col min="15374" max="15374" width="15.140625" style="4" customWidth="1"/>
    <col min="15375" max="15375" width="14.85546875" style="4" customWidth="1"/>
    <col min="15376" max="15376" width="14.7109375" style="4" customWidth="1"/>
    <col min="15377" max="15616" width="11.42578125" style="4"/>
    <col min="15617" max="15617" width="8" style="4" customWidth="1"/>
    <col min="15618" max="15618" width="7.85546875" style="4" customWidth="1"/>
    <col min="15619" max="15628" width="7.28515625" style="4" customWidth="1"/>
    <col min="15629" max="15629" width="12.140625" style="4" customWidth="1"/>
    <col min="15630" max="15630" width="15.140625" style="4" customWidth="1"/>
    <col min="15631" max="15631" width="14.85546875" style="4" customWidth="1"/>
    <col min="15632" max="15632" width="14.7109375" style="4" customWidth="1"/>
    <col min="15633" max="15872" width="11.42578125" style="4"/>
    <col min="15873" max="15873" width="8" style="4" customWidth="1"/>
    <col min="15874" max="15874" width="7.85546875" style="4" customWidth="1"/>
    <col min="15875" max="15884" width="7.28515625" style="4" customWidth="1"/>
    <col min="15885" max="15885" width="12.140625" style="4" customWidth="1"/>
    <col min="15886" max="15886" width="15.140625" style="4" customWidth="1"/>
    <col min="15887" max="15887" width="14.85546875" style="4" customWidth="1"/>
    <col min="15888" max="15888" width="14.7109375" style="4" customWidth="1"/>
    <col min="15889" max="16128" width="11.42578125" style="4"/>
    <col min="16129" max="16129" width="8" style="4" customWidth="1"/>
    <col min="16130" max="16130" width="7.85546875" style="4" customWidth="1"/>
    <col min="16131" max="16140" width="7.28515625" style="4" customWidth="1"/>
    <col min="16141" max="16141" width="12.140625" style="4" customWidth="1"/>
    <col min="16142" max="16142" width="15.140625" style="4" customWidth="1"/>
    <col min="16143" max="16143" width="14.85546875" style="4" customWidth="1"/>
    <col min="16144" max="16144" width="14.7109375" style="4" customWidth="1"/>
    <col min="16145" max="16384" width="11.42578125" style="4"/>
  </cols>
  <sheetData>
    <row r="1" spans="1:16" ht="17.100000000000001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"/>
    </row>
    <row r="2" spans="1:16" ht="17.100000000000001" customHeight="1">
      <c r="A2" s="1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3"/>
    </row>
    <row r="3" spans="1:16" ht="17.100000000000001" customHeight="1">
      <c r="A3" s="5" t="s">
        <v>427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7"/>
    </row>
    <row r="4" spans="1:16" ht="4.5" customHeight="1">
      <c r="A4" s="8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10"/>
      <c r="P4" s="11"/>
    </row>
    <row r="5" spans="1:16" ht="3" customHeight="1"/>
    <row r="6" spans="1:16">
      <c r="A6" s="14" t="s">
        <v>3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6" t="s">
        <v>4</v>
      </c>
      <c r="P6" s="17" t="s">
        <v>5</v>
      </c>
    </row>
    <row r="7" spans="1:16" ht="2.25" customHeight="1"/>
    <row r="8" spans="1:16">
      <c r="A8" s="18"/>
      <c r="B8" s="19" t="s">
        <v>6</v>
      </c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1"/>
      <c r="P8" s="22"/>
    </row>
    <row r="9" spans="1:16">
      <c r="A9" s="23" t="s">
        <v>7</v>
      </c>
      <c r="B9" s="24" t="s">
        <v>8</v>
      </c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6">
        <f>O10+O21+O28+O32+O40+O47+O58+O68</f>
        <v>3563381.5799999996</v>
      </c>
      <c r="P9" s="26">
        <f>P10+P21+P28+P32+P40+P47+P58+P68</f>
        <v>4817795.26</v>
      </c>
    </row>
    <row r="10" spans="1:16">
      <c r="A10" s="23" t="s">
        <v>9</v>
      </c>
      <c r="B10" s="24" t="s">
        <v>10</v>
      </c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6">
        <f>SUM(O11:O19)</f>
        <v>1201723.3199999998</v>
      </c>
      <c r="P10" s="26">
        <f>SUM(P11:P19)</f>
        <v>2241749.77</v>
      </c>
    </row>
    <row r="11" spans="1:16">
      <c r="A11" s="27" t="s">
        <v>11</v>
      </c>
      <c r="B11" s="28" t="s">
        <v>12</v>
      </c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9">
        <v>500</v>
      </c>
      <c r="P11" s="30">
        <v>0</v>
      </c>
    </row>
    <row r="12" spans="1:16">
      <c r="A12" s="27" t="s">
        <v>13</v>
      </c>
      <c r="B12" s="28" t="s">
        <v>14</v>
      </c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9">
        <v>1197328.8799999999</v>
      </c>
      <c r="P12" s="30">
        <v>2212989.6</v>
      </c>
    </row>
    <row r="13" spans="1:16">
      <c r="A13" s="27" t="s">
        <v>15</v>
      </c>
      <c r="B13" s="28" t="s">
        <v>16</v>
      </c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9">
        <v>0</v>
      </c>
      <c r="P13" s="30">
        <v>0</v>
      </c>
    </row>
    <row r="14" spans="1:16">
      <c r="A14" s="27" t="s">
        <v>17</v>
      </c>
      <c r="B14" s="28" t="s">
        <v>18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9">
        <v>0</v>
      </c>
      <c r="P14" s="30">
        <v>0</v>
      </c>
    </row>
    <row r="15" spans="1:16">
      <c r="A15" s="27" t="s">
        <v>19</v>
      </c>
      <c r="B15" s="28" t="s">
        <v>20</v>
      </c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9">
        <v>0</v>
      </c>
      <c r="P15" s="30">
        <v>0</v>
      </c>
    </row>
    <row r="16" spans="1:16">
      <c r="A16" s="27" t="s">
        <v>21</v>
      </c>
      <c r="B16" s="28" t="s">
        <v>22</v>
      </c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9">
        <v>0</v>
      </c>
      <c r="P16" s="30">
        <v>0</v>
      </c>
    </row>
    <row r="17" spans="1:16">
      <c r="A17" s="27" t="s">
        <v>23</v>
      </c>
      <c r="B17" s="28" t="s">
        <v>24</v>
      </c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9">
        <v>3894.44</v>
      </c>
      <c r="P17" s="30">
        <v>28760.17</v>
      </c>
    </row>
    <row r="18" spans="1:16">
      <c r="A18" s="31">
        <v>4118</v>
      </c>
      <c r="B18" s="32" t="s">
        <v>25</v>
      </c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9">
        <v>0</v>
      </c>
      <c r="P18" s="30">
        <v>0</v>
      </c>
    </row>
    <row r="19" spans="1:16">
      <c r="A19" s="27" t="s">
        <v>26</v>
      </c>
      <c r="B19" s="28" t="s">
        <v>27</v>
      </c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9">
        <v>0</v>
      </c>
      <c r="P19" s="30">
        <v>0</v>
      </c>
    </row>
    <row r="20" spans="1:16">
      <c r="A20" s="27"/>
      <c r="B20" s="28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9"/>
      <c r="P20" s="30"/>
    </row>
    <row r="21" spans="1:16">
      <c r="A21" s="23" t="s">
        <v>28</v>
      </c>
      <c r="B21" s="24" t="s">
        <v>29</v>
      </c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6">
        <f>SUM(O22:O26)</f>
        <v>0</v>
      </c>
      <c r="P21" s="26">
        <f>SUM(P22:P26)</f>
        <v>0</v>
      </c>
    </row>
    <row r="22" spans="1:16">
      <c r="A22" s="27" t="s">
        <v>30</v>
      </c>
      <c r="B22" s="28" t="s">
        <v>31</v>
      </c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9">
        <v>0</v>
      </c>
      <c r="P22" s="30">
        <v>0</v>
      </c>
    </row>
    <row r="23" spans="1:16">
      <c r="A23" s="27" t="s">
        <v>32</v>
      </c>
      <c r="B23" s="28" t="s">
        <v>33</v>
      </c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9">
        <v>0</v>
      </c>
      <c r="P23" s="30">
        <v>0</v>
      </c>
    </row>
    <row r="24" spans="1:16">
      <c r="A24" s="27" t="s">
        <v>34</v>
      </c>
      <c r="B24" s="28" t="s">
        <v>35</v>
      </c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9">
        <v>0</v>
      </c>
      <c r="P24" s="30">
        <v>0</v>
      </c>
    </row>
    <row r="25" spans="1:16">
      <c r="A25" s="27" t="s">
        <v>36</v>
      </c>
      <c r="B25" s="28" t="s">
        <v>37</v>
      </c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9">
        <v>0</v>
      </c>
      <c r="P25" s="30">
        <v>0</v>
      </c>
    </row>
    <row r="26" spans="1:16">
      <c r="A26" s="27" t="s">
        <v>38</v>
      </c>
      <c r="B26" s="28" t="s">
        <v>39</v>
      </c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9">
        <v>0</v>
      </c>
      <c r="P26" s="30">
        <v>0</v>
      </c>
    </row>
    <row r="27" spans="1:16">
      <c r="A27" s="27"/>
      <c r="B27" s="28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9"/>
      <c r="P27" s="30"/>
    </row>
    <row r="28" spans="1:16">
      <c r="A28" s="23" t="s">
        <v>40</v>
      </c>
      <c r="B28" s="24" t="s">
        <v>41</v>
      </c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6">
        <f>SUM(O29:O30)</f>
        <v>0</v>
      </c>
      <c r="P28" s="26">
        <f>SUM(P29:P30)</f>
        <v>0</v>
      </c>
    </row>
    <row r="29" spans="1:16">
      <c r="A29" s="27" t="s">
        <v>42</v>
      </c>
      <c r="B29" s="28" t="s">
        <v>43</v>
      </c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9">
        <v>0</v>
      </c>
      <c r="P29" s="30">
        <v>0</v>
      </c>
    </row>
    <row r="30" spans="1:16">
      <c r="A30" s="31">
        <v>4132</v>
      </c>
      <c r="B30" s="32" t="s">
        <v>44</v>
      </c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9">
        <v>0</v>
      </c>
      <c r="P30" s="30">
        <v>0</v>
      </c>
    </row>
    <row r="31" spans="1:16">
      <c r="A31" s="27"/>
      <c r="B31" s="28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9"/>
      <c r="P31" s="30"/>
    </row>
    <row r="32" spans="1:16">
      <c r="A32" s="23" t="s">
        <v>45</v>
      </c>
      <c r="B32" s="24" t="s">
        <v>46</v>
      </c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6">
        <f>SUM(O33:O38)</f>
        <v>2252411.17</v>
      </c>
      <c r="P32" s="26">
        <f>SUM(P33:P38)</f>
        <v>2392897.7200000002</v>
      </c>
    </row>
    <row r="33" spans="1:16">
      <c r="A33" s="27" t="s">
        <v>47</v>
      </c>
      <c r="B33" s="28" t="s">
        <v>48</v>
      </c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9">
        <v>44705.06</v>
      </c>
      <c r="P33" s="30">
        <v>157820.18</v>
      </c>
    </row>
    <row r="34" spans="1:16">
      <c r="A34" s="27" t="s">
        <v>49</v>
      </c>
      <c r="B34" s="28" t="s">
        <v>50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9">
        <v>0</v>
      </c>
      <c r="P34" s="30">
        <v>0</v>
      </c>
    </row>
    <row r="35" spans="1:16">
      <c r="A35" s="27" t="s">
        <v>51</v>
      </c>
      <c r="B35" s="28" t="s">
        <v>52</v>
      </c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9">
        <v>2104868.14</v>
      </c>
      <c r="P35" s="30">
        <v>2076669.92</v>
      </c>
    </row>
    <row r="36" spans="1:16">
      <c r="A36" s="27" t="s">
        <v>53</v>
      </c>
      <c r="B36" s="28" t="s">
        <v>54</v>
      </c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9">
        <v>13.71</v>
      </c>
      <c r="P36" s="30">
        <v>16071.94</v>
      </c>
    </row>
    <row r="37" spans="1:16">
      <c r="A37" s="31">
        <v>4145</v>
      </c>
      <c r="B37" s="32" t="s">
        <v>55</v>
      </c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9">
        <v>0</v>
      </c>
      <c r="P37" s="30">
        <v>0</v>
      </c>
    </row>
    <row r="38" spans="1:16">
      <c r="A38" s="27" t="s">
        <v>56</v>
      </c>
      <c r="B38" s="28" t="s">
        <v>57</v>
      </c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9">
        <v>102824.26</v>
      </c>
      <c r="P38" s="30">
        <v>142335.67999999999</v>
      </c>
    </row>
    <row r="39" spans="1:16">
      <c r="A39" s="27"/>
      <c r="B39" s="28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9"/>
      <c r="P39" s="30"/>
    </row>
    <row r="40" spans="1:16">
      <c r="A40" s="23" t="s">
        <v>58</v>
      </c>
      <c r="B40" s="24" t="s">
        <v>59</v>
      </c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6">
        <f>SUM(O41:O45)</f>
        <v>41712.71</v>
      </c>
      <c r="P40" s="26">
        <f>SUM(P41:P45)</f>
        <v>174747.77</v>
      </c>
    </row>
    <row r="41" spans="1:16">
      <c r="A41" s="27" t="s">
        <v>60</v>
      </c>
      <c r="B41" s="28" t="s">
        <v>59</v>
      </c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9">
        <v>41712.71</v>
      </c>
      <c r="P41" s="30">
        <v>0</v>
      </c>
    </row>
    <row r="42" spans="1:16">
      <c r="A42" s="27" t="s">
        <v>61</v>
      </c>
      <c r="B42" s="28" t="s">
        <v>62</v>
      </c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9">
        <v>0</v>
      </c>
      <c r="P42" s="30">
        <v>0</v>
      </c>
    </row>
    <row r="43" spans="1:16">
      <c r="A43" s="27" t="s">
        <v>63</v>
      </c>
      <c r="B43" s="28" t="s">
        <v>64</v>
      </c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9">
        <v>0</v>
      </c>
      <c r="P43" s="30">
        <v>0</v>
      </c>
    </row>
    <row r="44" spans="1:16">
      <c r="A44" s="31">
        <v>4154</v>
      </c>
      <c r="B44" s="32" t="s">
        <v>65</v>
      </c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9">
        <v>0</v>
      </c>
      <c r="P44" s="30">
        <v>0</v>
      </c>
    </row>
    <row r="45" spans="1:16">
      <c r="A45" s="27" t="s">
        <v>66</v>
      </c>
      <c r="B45" s="28" t="s">
        <v>67</v>
      </c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9">
        <v>0</v>
      </c>
      <c r="P45" s="30">
        <v>174747.77</v>
      </c>
    </row>
    <row r="46" spans="1:16">
      <c r="A46" s="27"/>
      <c r="B46" s="28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9"/>
      <c r="P46" s="30"/>
    </row>
    <row r="47" spans="1:16">
      <c r="A47" s="23" t="s">
        <v>68</v>
      </c>
      <c r="B47" s="24" t="s">
        <v>69</v>
      </c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6">
        <f>SUM(O48:O56)</f>
        <v>67534.38</v>
      </c>
      <c r="P47" s="26">
        <f>SUM(P48:P56)</f>
        <v>8400</v>
      </c>
    </row>
    <row r="48" spans="1:16">
      <c r="A48" s="27" t="s">
        <v>70</v>
      </c>
      <c r="B48" s="28" t="s">
        <v>71</v>
      </c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9">
        <v>0</v>
      </c>
      <c r="P48" s="30">
        <v>0</v>
      </c>
    </row>
    <row r="49" spans="1:16">
      <c r="A49" s="27" t="s">
        <v>72</v>
      </c>
      <c r="B49" s="28" t="s">
        <v>73</v>
      </c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9">
        <v>5100</v>
      </c>
      <c r="P49" s="30">
        <v>3400</v>
      </c>
    </row>
    <row r="50" spans="1:16">
      <c r="A50" s="27" t="s">
        <v>74</v>
      </c>
      <c r="B50" s="28" t="s">
        <v>75</v>
      </c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9">
        <v>0</v>
      </c>
      <c r="P50" s="30">
        <v>0</v>
      </c>
    </row>
    <row r="51" spans="1:16">
      <c r="A51" s="27" t="s">
        <v>76</v>
      </c>
      <c r="B51" s="28" t="s">
        <v>77</v>
      </c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9">
        <v>0</v>
      </c>
      <c r="P51" s="30">
        <v>0</v>
      </c>
    </row>
    <row r="52" spans="1:16">
      <c r="A52" s="27" t="s">
        <v>78</v>
      </c>
      <c r="B52" s="28" t="s">
        <v>79</v>
      </c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9">
        <v>62434.38</v>
      </c>
      <c r="P52" s="30">
        <v>0</v>
      </c>
    </row>
    <row r="53" spans="1:16">
      <c r="A53" s="27" t="s">
        <v>80</v>
      </c>
      <c r="B53" s="28" t="s">
        <v>81</v>
      </c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9">
        <v>0</v>
      </c>
      <c r="P53" s="30">
        <v>0</v>
      </c>
    </row>
    <row r="54" spans="1:16">
      <c r="A54" s="27" t="s">
        <v>82</v>
      </c>
      <c r="B54" s="28" t="s">
        <v>83</v>
      </c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9">
        <v>0</v>
      </c>
      <c r="P54" s="30">
        <v>5000</v>
      </c>
    </row>
    <row r="55" spans="1:16">
      <c r="A55" s="27" t="s">
        <v>84</v>
      </c>
      <c r="B55" s="28" t="s">
        <v>85</v>
      </c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9">
        <v>0</v>
      </c>
      <c r="P55" s="30">
        <v>0</v>
      </c>
    </row>
    <row r="56" spans="1:16">
      <c r="A56" s="27" t="s">
        <v>86</v>
      </c>
      <c r="B56" s="28" t="s">
        <v>87</v>
      </c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9">
        <v>0</v>
      </c>
      <c r="P56" s="30">
        <v>0</v>
      </c>
    </row>
    <row r="57" spans="1:16">
      <c r="A57" s="27"/>
      <c r="B57" s="28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9"/>
      <c r="P57" s="30"/>
    </row>
    <row r="58" spans="1:16">
      <c r="A58" s="23" t="s">
        <v>88</v>
      </c>
      <c r="B58" s="24" t="s">
        <v>89</v>
      </c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6">
        <f>SUM(O59:O66)</f>
        <v>0</v>
      </c>
      <c r="P58" s="26">
        <f>SUM(P59:P66)</f>
        <v>0</v>
      </c>
    </row>
    <row r="59" spans="1:16">
      <c r="A59" s="27" t="s">
        <v>90</v>
      </c>
      <c r="B59" s="28" t="s">
        <v>91</v>
      </c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9">
        <v>0</v>
      </c>
      <c r="P59" s="30">
        <v>0</v>
      </c>
    </row>
    <row r="60" spans="1:16">
      <c r="A60" s="27" t="s">
        <v>92</v>
      </c>
      <c r="B60" s="28" t="s">
        <v>93</v>
      </c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9">
        <v>0</v>
      </c>
      <c r="P60" s="30">
        <v>0</v>
      </c>
    </row>
    <row r="61" spans="1:16">
      <c r="A61" s="27" t="s">
        <v>94</v>
      </c>
      <c r="B61" s="28" t="s">
        <v>95</v>
      </c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9">
        <v>0</v>
      </c>
      <c r="P61" s="30">
        <v>0</v>
      </c>
    </row>
    <row r="62" spans="1:16">
      <c r="A62" s="27" t="s">
        <v>96</v>
      </c>
      <c r="B62" s="28" t="s">
        <v>97</v>
      </c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9">
        <v>0</v>
      </c>
      <c r="P62" s="30">
        <v>0</v>
      </c>
    </row>
    <row r="63" spans="1:16">
      <c r="A63" s="31" t="s">
        <v>98</v>
      </c>
      <c r="B63" s="32" t="s">
        <v>99</v>
      </c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9">
        <v>0</v>
      </c>
      <c r="P63" s="30">
        <v>0</v>
      </c>
    </row>
    <row r="64" spans="1:16">
      <c r="A64" s="31" t="s">
        <v>100</v>
      </c>
      <c r="B64" s="32" t="s">
        <v>101</v>
      </c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9">
        <v>0</v>
      </c>
      <c r="P64" s="30">
        <v>0</v>
      </c>
    </row>
    <row r="65" spans="1:16">
      <c r="A65" s="31" t="s">
        <v>102</v>
      </c>
      <c r="B65" s="32" t="s">
        <v>103</v>
      </c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9">
        <v>0</v>
      </c>
      <c r="P65" s="30">
        <v>0</v>
      </c>
    </row>
    <row r="66" spans="1:16">
      <c r="A66" s="31" t="s">
        <v>104</v>
      </c>
      <c r="B66" s="32" t="s">
        <v>105</v>
      </c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9">
        <v>0</v>
      </c>
      <c r="P66" s="30">
        <v>0</v>
      </c>
    </row>
    <row r="67" spans="1:16">
      <c r="A67" s="27"/>
      <c r="B67" s="28"/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9"/>
      <c r="P67" s="30"/>
    </row>
    <row r="68" spans="1:16">
      <c r="A68" s="23" t="s">
        <v>106</v>
      </c>
      <c r="B68" s="24" t="s">
        <v>107</v>
      </c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6">
        <f>SUM(O69:O70)</f>
        <v>0</v>
      </c>
      <c r="P68" s="26">
        <f>SUM(P69:P70)</f>
        <v>0</v>
      </c>
    </row>
    <row r="69" spans="1:16">
      <c r="A69" s="27" t="s">
        <v>108</v>
      </c>
      <c r="B69" s="28" t="s">
        <v>109</v>
      </c>
      <c r="C69" s="25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9">
        <v>0</v>
      </c>
      <c r="P69" s="30">
        <v>0</v>
      </c>
    </row>
    <row r="70" spans="1:16">
      <c r="A70" s="27" t="s">
        <v>110</v>
      </c>
      <c r="B70" s="28" t="s">
        <v>111</v>
      </c>
      <c r="C70" s="25"/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9">
        <v>0</v>
      </c>
      <c r="P70" s="30">
        <v>0</v>
      </c>
    </row>
    <row r="71" spans="1:16">
      <c r="A71" s="27"/>
      <c r="B71" s="28" t="s">
        <v>112</v>
      </c>
      <c r="C71" s="25"/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9"/>
      <c r="P71" s="30"/>
    </row>
    <row r="72" spans="1:16">
      <c r="A72" s="27"/>
      <c r="B72" s="28"/>
      <c r="C72" s="25"/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9"/>
      <c r="P72" s="30"/>
    </row>
    <row r="73" spans="1:16">
      <c r="A73" s="23" t="s">
        <v>113</v>
      </c>
      <c r="B73" s="24" t="s">
        <v>114</v>
      </c>
      <c r="C73" s="25"/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6">
        <f>O74+O81</f>
        <v>4589685.54</v>
      </c>
      <c r="P73" s="26">
        <f>P74+P81</f>
        <v>31293223.149999999</v>
      </c>
    </row>
    <row r="74" spans="1:16">
      <c r="A74" s="23" t="s">
        <v>115</v>
      </c>
      <c r="B74" s="24" t="s">
        <v>116</v>
      </c>
      <c r="C74" s="25"/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6">
        <f>SUM(O75:O78)</f>
        <v>4561785.54</v>
      </c>
      <c r="P74" s="26">
        <f>SUM(P75:P78)</f>
        <v>31248739.149999999</v>
      </c>
    </row>
    <row r="75" spans="1:16">
      <c r="A75" s="27" t="s">
        <v>117</v>
      </c>
      <c r="B75" s="28" t="s">
        <v>118</v>
      </c>
      <c r="C75" s="25"/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9">
        <v>3531084.99</v>
      </c>
      <c r="P75" s="30">
        <v>22491536.699999999</v>
      </c>
    </row>
    <row r="76" spans="1:16">
      <c r="A76" s="27" t="s">
        <v>119</v>
      </c>
      <c r="B76" s="28" t="s">
        <v>120</v>
      </c>
      <c r="C76" s="25"/>
      <c r="D76" s="25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9">
        <v>1030700.55</v>
      </c>
      <c r="P76" s="30">
        <v>4981340.38</v>
      </c>
    </row>
    <row r="77" spans="1:16">
      <c r="A77" s="27" t="s">
        <v>121</v>
      </c>
      <c r="B77" s="28" t="s">
        <v>122</v>
      </c>
      <c r="C77" s="25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9">
        <v>0</v>
      </c>
      <c r="P77" s="30">
        <v>3775862.07</v>
      </c>
    </row>
    <row r="78" spans="1:16">
      <c r="A78" s="27">
        <v>4214</v>
      </c>
      <c r="B78" s="28" t="s">
        <v>123</v>
      </c>
      <c r="C78" s="25"/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9">
        <v>0</v>
      </c>
      <c r="P78" s="30">
        <v>0</v>
      </c>
    </row>
    <row r="79" spans="1:16">
      <c r="A79" s="31">
        <v>4215</v>
      </c>
      <c r="B79" s="32" t="s">
        <v>124</v>
      </c>
      <c r="C79" s="25"/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9">
        <v>0</v>
      </c>
      <c r="P79" s="30">
        <v>0</v>
      </c>
    </row>
    <row r="80" spans="1:16">
      <c r="A80" s="27"/>
      <c r="B80" s="28"/>
      <c r="C80" s="25"/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9"/>
      <c r="P80" s="30"/>
    </row>
    <row r="81" spans="1:16">
      <c r="A81" s="23" t="s">
        <v>125</v>
      </c>
      <c r="B81" s="24" t="s">
        <v>126</v>
      </c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6">
        <f>SUM(O82:O88)</f>
        <v>27900</v>
      </c>
      <c r="P81" s="26">
        <f>SUM(P82:P88)</f>
        <v>44484</v>
      </c>
    </row>
    <row r="82" spans="1:16">
      <c r="A82" s="27" t="s">
        <v>127</v>
      </c>
      <c r="B82" s="28" t="s">
        <v>128</v>
      </c>
      <c r="C82" s="25"/>
      <c r="D82" s="25"/>
      <c r="E82" s="25"/>
      <c r="F82" s="25"/>
      <c r="G82" s="25"/>
      <c r="H82" s="25"/>
      <c r="I82" s="25"/>
      <c r="J82" s="25"/>
      <c r="K82" s="25"/>
      <c r="L82" s="25"/>
      <c r="M82" s="25"/>
      <c r="N82" s="25"/>
      <c r="O82" s="29">
        <v>0</v>
      </c>
      <c r="P82" s="30">
        <v>0</v>
      </c>
    </row>
    <row r="83" spans="1:16">
      <c r="A83" s="27" t="s">
        <v>129</v>
      </c>
      <c r="B83" s="28" t="s">
        <v>130</v>
      </c>
      <c r="C83" s="25"/>
      <c r="D83" s="25"/>
      <c r="E83" s="25"/>
      <c r="F83" s="25"/>
      <c r="G83" s="25"/>
      <c r="H83" s="25"/>
      <c r="I83" s="25"/>
      <c r="J83" s="25"/>
      <c r="K83" s="25"/>
      <c r="L83" s="25"/>
      <c r="M83" s="25"/>
      <c r="N83" s="25"/>
      <c r="O83" s="29">
        <v>0</v>
      </c>
      <c r="P83" s="30">
        <v>0</v>
      </c>
    </row>
    <row r="84" spans="1:16">
      <c r="A84" s="27" t="s">
        <v>131</v>
      </c>
      <c r="B84" s="28" t="s">
        <v>132</v>
      </c>
      <c r="C84" s="25"/>
      <c r="D84" s="25"/>
      <c r="E84" s="25"/>
      <c r="F84" s="25"/>
      <c r="G84" s="25"/>
      <c r="H84" s="25"/>
      <c r="I84" s="25"/>
      <c r="J84" s="25"/>
      <c r="K84" s="25"/>
      <c r="L84" s="25"/>
      <c r="M84" s="25"/>
      <c r="N84" s="25"/>
      <c r="O84" s="29">
        <v>27900</v>
      </c>
      <c r="P84" s="30">
        <v>0</v>
      </c>
    </row>
    <row r="85" spans="1:16">
      <c r="A85" s="27" t="s">
        <v>133</v>
      </c>
      <c r="B85" s="28" t="s">
        <v>134</v>
      </c>
      <c r="C85" s="25"/>
      <c r="D85" s="25"/>
      <c r="E85" s="25"/>
      <c r="F85" s="25"/>
      <c r="G85" s="25"/>
      <c r="H85" s="25"/>
      <c r="I85" s="25"/>
      <c r="J85" s="25"/>
      <c r="K85" s="25"/>
      <c r="L85" s="25"/>
      <c r="M85" s="25"/>
      <c r="N85" s="25"/>
      <c r="O85" s="29">
        <v>0</v>
      </c>
      <c r="P85" s="30">
        <v>44484</v>
      </c>
    </row>
    <row r="86" spans="1:16">
      <c r="A86" s="27" t="s">
        <v>135</v>
      </c>
      <c r="B86" s="28" t="s">
        <v>136</v>
      </c>
      <c r="C86" s="25"/>
      <c r="D86" s="25"/>
      <c r="E86" s="25"/>
      <c r="F86" s="25"/>
      <c r="G86" s="25"/>
      <c r="H86" s="25"/>
      <c r="I86" s="25"/>
      <c r="J86" s="25"/>
      <c r="K86" s="25"/>
      <c r="L86" s="25"/>
      <c r="M86" s="25"/>
      <c r="N86" s="25"/>
      <c r="O86" s="29">
        <v>0</v>
      </c>
      <c r="P86" s="30">
        <v>0</v>
      </c>
    </row>
    <row r="87" spans="1:16">
      <c r="A87" s="27">
        <v>4226</v>
      </c>
      <c r="B87" s="33" t="s">
        <v>137</v>
      </c>
      <c r="C87" s="25"/>
      <c r="D87" s="25"/>
      <c r="E87" s="25"/>
      <c r="F87" s="25"/>
      <c r="G87" s="25"/>
      <c r="H87" s="25"/>
      <c r="I87" s="25"/>
      <c r="J87" s="25"/>
      <c r="K87" s="25"/>
      <c r="L87" s="25"/>
      <c r="M87" s="25"/>
      <c r="N87" s="25"/>
      <c r="O87" s="29">
        <v>0</v>
      </c>
      <c r="P87" s="30">
        <v>0</v>
      </c>
    </row>
    <row r="88" spans="1:16">
      <c r="A88" s="31">
        <v>4227</v>
      </c>
      <c r="B88" s="34" t="s">
        <v>138</v>
      </c>
      <c r="C88" s="25"/>
      <c r="D88" s="25"/>
      <c r="E88" s="25"/>
      <c r="F88" s="25"/>
      <c r="G88" s="25"/>
      <c r="H88" s="25"/>
      <c r="I88" s="25"/>
      <c r="J88" s="25"/>
      <c r="K88" s="25"/>
      <c r="L88" s="25"/>
      <c r="M88" s="25"/>
      <c r="N88" s="25"/>
      <c r="O88" s="29">
        <v>0</v>
      </c>
      <c r="P88" s="30">
        <v>0</v>
      </c>
    </row>
    <row r="89" spans="1:16">
      <c r="A89" s="27"/>
      <c r="B89" s="28"/>
      <c r="C89" s="25"/>
      <c r="D89" s="25"/>
      <c r="E89" s="25"/>
      <c r="F89" s="25"/>
      <c r="G89" s="25"/>
      <c r="H89" s="25"/>
      <c r="I89" s="25"/>
      <c r="J89" s="25"/>
      <c r="K89" s="25"/>
      <c r="L89" s="25"/>
      <c r="M89" s="25"/>
      <c r="N89" s="25"/>
      <c r="O89" s="29"/>
      <c r="P89" s="30"/>
    </row>
    <row r="90" spans="1:16">
      <c r="A90" s="23" t="s">
        <v>139</v>
      </c>
      <c r="B90" s="24" t="s">
        <v>140</v>
      </c>
      <c r="C90" s="25"/>
      <c r="D90" s="25"/>
      <c r="E90" s="25"/>
      <c r="F90" s="25"/>
      <c r="G90" s="25"/>
      <c r="H90" s="25"/>
      <c r="I90" s="25"/>
      <c r="J90" s="25"/>
      <c r="K90" s="25"/>
      <c r="L90" s="25"/>
      <c r="M90" s="25"/>
      <c r="N90" s="25"/>
      <c r="O90" s="26">
        <f>O91+O95+O102+O105+O108</f>
        <v>-799713.79</v>
      </c>
      <c r="P90" s="26">
        <f>P91+P95+P102+P105+P108</f>
        <v>-204375.71</v>
      </c>
    </row>
    <row r="91" spans="1:16">
      <c r="A91" s="23" t="s">
        <v>141</v>
      </c>
      <c r="B91" s="24" t="s">
        <v>142</v>
      </c>
      <c r="C91" s="25"/>
      <c r="D91" s="25"/>
      <c r="E91" s="25"/>
      <c r="F91" s="25"/>
      <c r="G91" s="25"/>
      <c r="H91" s="25"/>
      <c r="I91" s="25"/>
      <c r="J91" s="25"/>
      <c r="K91" s="25"/>
      <c r="L91" s="25"/>
      <c r="M91" s="25"/>
      <c r="N91" s="25"/>
      <c r="O91" s="26">
        <f>SUM(O92:O93)</f>
        <v>0</v>
      </c>
      <c r="P91" s="26">
        <f>SUM(P92:P93)</f>
        <v>0</v>
      </c>
    </row>
    <row r="92" spans="1:16">
      <c r="A92" s="27" t="s">
        <v>143</v>
      </c>
      <c r="B92" s="28" t="s">
        <v>144</v>
      </c>
      <c r="C92" s="25"/>
      <c r="D92" s="25"/>
      <c r="E92" s="25"/>
      <c r="F92" s="25"/>
      <c r="G92" s="25"/>
      <c r="H92" s="25"/>
      <c r="I92" s="25"/>
      <c r="J92" s="25"/>
      <c r="K92" s="25"/>
      <c r="L92" s="25"/>
      <c r="M92" s="25"/>
      <c r="N92" s="25"/>
      <c r="O92" s="29">
        <v>0</v>
      </c>
      <c r="P92" s="30">
        <v>0</v>
      </c>
    </row>
    <row r="93" spans="1:16">
      <c r="A93" s="27" t="s">
        <v>145</v>
      </c>
      <c r="B93" s="28" t="s">
        <v>146</v>
      </c>
      <c r="C93" s="25"/>
      <c r="D93" s="25"/>
      <c r="E93" s="25"/>
      <c r="F93" s="25"/>
      <c r="G93" s="25"/>
      <c r="H93" s="25"/>
      <c r="I93" s="25"/>
      <c r="J93" s="25"/>
      <c r="K93" s="25"/>
      <c r="L93" s="25"/>
      <c r="M93" s="25"/>
      <c r="N93" s="25"/>
      <c r="O93" s="29">
        <v>0</v>
      </c>
      <c r="P93" s="30">
        <v>0</v>
      </c>
    </row>
    <row r="94" spans="1:16">
      <c r="A94" s="27"/>
      <c r="B94" s="28"/>
      <c r="C94" s="25"/>
      <c r="D94" s="25"/>
      <c r="E94" s="25"/>
      <c r="F94" s="25"/>
      <c r="G94" s="25"/>
      <c r="H94" s="25"/>
      <c r="I94" s="25"/>
      <c r="J94" s="25"/>
      <c r="K94" s="25"/>
      <c r="L94" s="25"/>
      <c r="M94" s="25"/>
      <c r="N94" s="25"/>
      <c r="O94" s="29"/>
      <c r="P94" s="30"/>
    </row>
    <row r="95" spans="1:16">
      <c r="A95" s="23" t="s">
        <v>147</v>
      </c>
      <c r="B95" s="24" t="s">
        <v>148</v>
      </c>
      <c r="C95" s="25"/>
      <c r="D95" s="25"/>
      <c r="E95" s="25"/>
      <c r="F95" s="25"/>
      <c r="G95" s="25"/>
      <c r="H95" s="25"/>
      <c r="I95" s="25"/>
      <c r="J95" s="25"/>
      <c r="K95" s="25"/>
      <c r="L95" s="25"/>
      <c r="M95" s="25"/>
      <c r="N95" s="25"/>
      <c r="O95" s="26">
        <f>SUM(O96:O100)</f>
        <v>0</v>
      </c>
      <c r="P95" s="26">
        <f>SUM(P96:P100)</f>
        <v>0</v>
      </c>
    </row>
    <row r="96" spans="1:16">
      <c r="A96" s="27" t="s">
        <v>149</v>
      </c>
      <c r="B96" s="28" t="s">
        <v>150</v>
      </c>
      <c r="C96" s="25"/>
      <c r="D96" s="25"/>
      <c r="E96" s="25"/>
      <c r="F96" s="25"/>
      <c r="G96" s="25"/>
      <c r="H96" s="25"/>
      <c r="I96" s="25"/>
      <c r="J96" s="25"/>
      <c r="K96" s="25"/>
      <c r="L96" s="25"/>
      <c r="M96" s="25"/>
      <c r="N96" s="25"/>
      <c r="O96" s="29">
        <v>0</v>
      </c>
      <c r="P96" s="30">
        <v>0</v>
      </c>
    </row>
    <row r="97" spans="1:16">
      <c r="A97" s="27" t="s">
        <v>151</v>
      </c>
      <c r="B97" s="28" t="s">
        <v>152</v>
      </c>
      <c r="C97" s="25"/>
      <c r="D97" s="25"/>
      <c r="E97" s="25"/>
      <c r="F97" s="25"/>
      <c r="G97" s="25"/>
      <c r="H97" s="25"/>
      <c r="I97" s="25"/>
      <c r="J97" s="25"/>
      <c r="K97" s="25"/>
      <c r="L97" s="25"/>
      <c r="M97" s="25"/>
      <c r="N97" s="25"/>
      <c r="O97" s="29">
        <v>0</v>
      </c>
      <c r="P97" s="30">
        <v>0</v>
      </c>
    </row>
    <row r="98" spans="1:16">
      <c r="A98" s="27" t="s">
        <v>153</v>
      </c>
      <c r="B98" s="28" t="s">
        <v>154</v>
      </c>
      <c r="C98" s="25"/>
      <c r="D98" s="25"/>
      <c r="E98" s="25"/>
      <c r="F98" s="25"/>
      <c r="G98" s="25"/>
      <c r="H98" s="25"/>
      <c r="I98" s="25"/>
      <c r="J98" s="25"/>
      <c r="K98" s="25"/>
      <c r="L98" s="25"/>
      <c r="M98" s="25"/>
      <c r="N98" s="25"/>
      <c r="O98" s="29">
        <v>0</v>
      </c>
      <c r="P98" s="30">
        <v>0</v>
      </c>
    </row>
    <row r="99" spans="1:16">
      <c r="A99" s="27" t="s">
        <v>155</v>
      </c>
      <c r="B99" s="28" t="s">
        <v>156</v>
      </c>
      <c r="C99" s="25"/>
      <c r="D99" s="25"/>
      <c r="E99" s="25"/>
      <c r="F99" s="25"/>
      <c r="G99" s="25"/>
      <c r="H99" s="25"/>
      <c r="I99" s="25"/>
      <c r="J99" s="25"/>
      <c r="K99" s="25"/>
      <c r="L99" s="25"/>
      <c r="M99" s="25"/>
      <c r="N99" s="25"/>
      <c r="O99" s="29">
        <v>0</v>
      </c>
      <c r="P99" s="30">
        <v>0</v>
      </c>
    </row>
    <row r="100" spans="1:16">
      <c r="A100" s="27" t="s">
        <v>157</v>
      </c>
      <c r="B100" s="28" t="s">
        <v>158</v>
      </c>
      <c r="C100" s="25"/>
      <c r="D100" s="25"/>
      <c r="E100" s="25"/>
      <c r="F100" s="25"/>
      <c r="G100" s="25"/>
      <c r="H100" s="25"/>
      <c r="I100" s="25"/>
      <c r="J100" s="25"/>
      <c r="K100" s="25"/>
      <c r="L100" s="25"/>
      <c r="M100" s="25"/>
      <c r="N100" s="25"/>
      <c r="O100" s="29">
        <v>0</v>
      </c>
      <c r="P100" s="30">
        <v>0</v>
      </c>
    </row>
    <row r="101" spans="1:16">
      <c r="A101" s="27"/>
      <c r="B101" s="28"/>
      <c r="C101" s="25"/>
      <c r="D101" s="25"/>
      <c r="E101" s="25"/>
      <c r="F101" s="25"/>
      <c r="G101" s="25"/>
      <c r="H101" s="25"/>
      <c r="I101" s="25"/>
      <c r="J101" s="25"/>
      <c r="K101" s="25"/>
      <c r="L101" s="25"/>
      <c r="M101" s="25"/>
      <c r="N101" s="25"/>
      <c r="O101" s="29"/>
      <c r="P101" s="30"/>
    </row>
    <row r="102" spans="1:16">
      <c r="A102" s="23" t="s">
        <v>159</v>
      </c>
      <c r="B102" s="24" t="s">
        <v>160</v>
      </c>
      <c r="C102" s="25"/>
      <c r="D102" s="25"/>
      <c r="E102" s="25"/>
      <c r="F102" s="25"/>
      <c r="G102" s="25"/>
      <c r="H102" s="25"/>
      <c r="I102" s="25"/>
      <c r="J102" s="25"/>
      <c r="K102" s="25"/>
      <c r="L102" s="25"/>
      <c r="M102" s="25"/>
      <c r="N102" s="25"/>
      <c r="O102" s="26">
        <f>O103</f>
        <v>0</v>
      </c>
      <c r="P102" s="35">
        <f>P103</f>
        <v>0</v>
      </c>
    </row>
    <row r="103" spans="1:16">
      <c r="A103" s="31">
        <v>4331</v>
      </c>
      <c r="B103" s="32" t="s">
        <v>160</v>
      </c>
      <c r="C103" s="25"/>
      <c r="D103" s="25"/>
      <c r="E103" s="25"/>
      <c r="F103" s="25"/>
      <c r="G103" s="25"/>
      <c r="H103" s="25"/>
      <c r="I103" s="25"/>
      <c r="J103" s="25"/>
      <c r="K103" s="25"/>
      <c r="L103" s="25"/>
      <c r="M103" s="25"/>
      <c r="N103" s="25"/>
      <c r="O103" s="29">
        <v>0</v>
      </c>
      <c r="P103" s="30">
        <v>0</v>
      </c>
    </row>
    <row r="104" spans="1:16">
      <c r="A104" s="23"/>
      <c r="B104" s="24"/>
      <c r="C104" s="25"/>
      <c r="D104" s="25"/>
      <c r="E104" s="25"/>
      <c r="F104" s="25"/>
      <c r="G104" s="25"/>
      <c r="H104" s="25"/>
      <c r="I104" s="25"/>
      <c r="J104" s="25"/>
      <c r="K104" s="25"/>
      <c r="L104" s="25"/>
      <c r="M104" s="25"/>
      <c r="N104" s="25"/>
      <c r="O104" s="36"/>
      <c r="P104" s="37"/>
    </row>
    <row r="105" spans="1:16">
      <c r="A105" s="23" t="s">
        <v>161</v>
      </c>
      <c r="B105" s="24" t="s">
        <v>162</v>
      </c>
      <c r="C105" s="25"/>
      <c r="D105" s="25"/>
      <c r="E105" s="25"/>
      <c r="F105" s="25"/>
      <c r="G105" s="25"/>
      <c r="H105" s="25"/>
      <c r="I105" s="25"/>
      <c r="J105" s="25"/>
      <c r="K105" s="25"/>
      <c r="L105" s="25"/>
      <c r="M105" s="25"/>
      <c r="N105" s="25"/>
      <c r="O105" s="26">
        <f>O106</f>
        <v>0</v>
      </c>
      <c r="P105" s="26">
        <f>P106</f>
        <v>0</v>
      </c>
    </row>
    <row r="106" spans="1:16">
      <c r="A106" s="27" t="s">
        <v>163</v>
      </c>
      <c r="B106" s="28" t="s">
        <v>162</v>
      </c>
      <c r="C106" s="25"/>
      <c r="D106" s="25"/>
      <c r="E106" s="25"/>
      <c r="F106" s="25"/>
      <c r="G106" s="25"/>
      <c r="H106" s="25"/>
      <c r="I106" s="25"/>
      <c r="J106" s="25"/>
      <c r="K106" s="25"/>
      <c r="L106" s="25"/>
      <c r="M106" s="25"/>
      <c r="N106" s="25"/>
      <c r="O106" s="29">
        <v>0</v>
      </c>
      <c r="P106" s="30">
        <v>0</v>
      </c>
    </row>
    <row r="107" spans="1:16">
      <c r="A107" s="27"/>
      <c r="B107" s="28"/>
      <c r="C107" s="25"/>
      <c r="D107" s="25"/>
      <c r="E107" s="25"/>
      <c r="F107" s="25"/>
      <c r="G107" s="25"/>
      <c r="H107" s="25"/>
      <c r="I107" s="25"/>
      <c r="J107" s="25"/>
      <c r="K107" s="25"/>
      <c r="L107" s="25"/>
      <c r="M107" s="25"/>
      <c r="N107" s="25"/>
      <c r="O107" s="29"/>
      <c r="P107" s="30"/>
    </row>
    <row r="108" spans="1:16">
      <c r="A108" s="23" t="s">
        <v>164</v>
      </c>
      <c r="B108" s="24" t="s">
        <v>165</v>
      </c>
      <c r="C108" s="25"/>
      <c r="D108" s="25"/>
      <c r="E108" s="25"/>
      <c r="F108" s="25"/>
      <c r="G108" s="25"/>
      <c r="H108" s="25"/>
      <c r="I108" s="25"/>
      <c r="J108" s="25"/>
      <c r="K108" s="25"/>
      <c r="L108" s="25"/>
      <c r="M108" s="25"/>
      <c r="N108" s="25"/>
      <c r="O108" s="26">
        <f>SUM(O109:O116)</f>
        <v>-799713.79</v>
      </c>
      <c r="P108" s="26">
        <f>SUM(P109:P116)</f>
        <v>-204375.71</v>
      </c>
    </row>
    <row r="109" spans="1:16">
      <c r="A109" s="27" t="s">
        <v>166</v>
      </c>
      <c r="B109" s="28" t="s">
        <v>167</v>
      </c>
      <c r="C109" s="25"/>
      <c r="D109" s="25"/>
      <c r="E109" s="25"/>
      <c r="F109" s="25"/>
      <c r="G109" s="25"/>
      <c r="H109" s="25"/>
      <c r="I109" s="25"/>
      <c r="J109" s="25"/>
      <c r="K109" s="25"/>
      <c r="L109" s="25"/>
      <c r="M109" s="25"/>
      <c r="N109" s="25"/>
      <c r="O109" s="29">
        <v>0</v>
      </c>
      <c r="P109" s="30">
        <v>0</v>
      </c>
    </row>
    <row r="110" spans="1:16">
      <c r="A110" s="27" t="s">
        <v>168</v>
      </c>
      <c r="B110" s="28" t="s">
        <v>169</v>
      </c>
      <c r="C110" s="25"/>
      <c r="D110" s="25"/>
      <c r="E110" s="25"/>
      <c r="F110" s="25"/>
      <c r="G110" s="25"/>
      <c r="H110" s="25"/>
      <c r="I110" s="25"/>
      <c r="J110" s="25"/>
      <c r="K110" s="25"/>
      <c r="L110" s="25"/>
      <c r="M110" s="25"/>
      <c r="N110" s="25"/>
      <c r="O110" s="29">
        <v>-799713.79</v>
      </c>
      <c r="P110" s="30">
        <v>-204375.71</v>
      </c>
    </row>
    <row r="111" spans="1:16">
      <c r="A111" s="27" t="s">
        <v>170</v>
      </c>
      <c r="B111" s="28" t="s">
        <v>171</v>
      </c>
      <c r="C111" s="25"/>
      <c r="D111" s="25"/>
      <c r="E111" s="25"/>
      <c r="F111" s="25"/>
      <c r="G111" s="25"/>
      <c r="H111" s="25"/>
      <c r="I111" s="25"/>
      <c r="J111" s="25"/>
      <c r="K111" s="25"/>
      <c r="L111" s="25"/>
      <c r="M111" s="25"/>
      <c r="N111" s="25"/>
      <c r="O111" s="29">
        <v>0</v>
      </c>
      <c r="P111" s="30">
        <v>0</v>
      </c>
    </row>
    <row r="112" spans="1:16">
      <c r="A112" s="27" t="s">
        <v>172</v>
      </c>
      <c r="B112" s="28" t="s">
        <v>173</v>
      </c>
      <c r="C112" s="25"/>
      <c r="D112" s="25"/>
      <c r="E112" s="25"/>
      <c r="F112" s="25"/>
      <c r="G112" s="25"/>
      <c r="H112" s="25"/>
      <c r="I112" s="25"/>
      <c r="J112" s="25"/>
      <c r="K112" s="25"/>
      <c r="L112" s="25"/>
      <c r="M112" s="25"/>
      <c r="N112" s="25"/>
      <c r="O112" s="29">
        <v>0</v>
      </c>
      <c r="P112" s="30">
        <v>0</v>
      </c>
    </row>
    <row r="113" spans="1:16">
      <c r="A113" s="27" t="s">
        <v>174</v>
      </c>
      <c r="B113" s="28" t="s">
        <v>175</v>
      </c>
      <c r="C113" s="25"/>
      <c r="D113" s="25"/>
      <c r="E113" s="25"/>
      <c r="F113" s="25"/>
      <c r="G113" s="25"/>
      <c r="H113" s="25"/>
      <c r="I113" s="25"/>
      <c r="J113" s="25"/>
      <c r="K113" s="25"/>
      <c r="L113" s="25"/>
      <c r="M113" s="25"/>
      <c r="N113" s="25"/>
      <c r="O113" s="29">
        <v>0</v>
      </c>
      <c r="P113" s="30">
        <v>0</v>
      </c>
    </row>
    <row r="114" spans="1:16">
      <c r="A114" s="27" t="s">
        <v>176</v>
      </c>
      <c r="B114" s="28" t="s">
        <v>177</v>
      </c>
      <c r="C114" s="25"/>
      <c r="D114" s="25"/>
      <c r="E114" s="25"/>
      <c r="F114" s="25"/>
      <c r="G114" s="25"/>
      <c r="H114" s="25"/>
      <c r="I114" s="25"/>
      <c r="J114" s="25"/>
      <c r="K114" s="25"/>
      <c r="L114" s="25"/>
      <c r="M114" s="25"/>
      <c r="N114" s="25"/>
      <c r="O114" s="29">
        <v>0</v>
      </c>
      <c r="P114" s="30">
        <v>0</v>
      </c>
    </row>
    <row r="115" spans="1:16">
      <c r="A115" s="31">
        <v>4397</v>
      </c>
      <c r="B115" s="32" t="s">
        <v>178</v>
      </c>
      <c r="C115" s="25"/>
      <c r="D115" s="25"/>
      <c r="E115" s="25"/>
      <c r="F115" s="25"/>
      <c r="G115" s="25"/>
      <c r="H115" s="25"/>
      <c r="I115" s="25"/>
      <c r="J115" s="25"/>
      <c r="K115" s="25"/>
      <c r="L115" s="25"/>
      <c r="M115" s="25"/>
      <c r="N115" s="25"/>
      <c r="O115" s="29">
        <v>0</v>
      </c>
      <c r="P115" s="30">
        <v>0</v>
      </c>
    </row>
    <row r="116" spans="1:16">
      <c r="A116" s="27" t="s">
        <v>179</v>
      </c>
      <c r="B116" s="28" t="s">
        <v>165</v>
      </c>
      <c r="C116" s="25"/>
      <c r="D116" s="25"/>
      <c r="E116" s="25"/>
      <c r="F116" s="25"/>
      <c r="G116" s="25"/>
      <c r="H116" s="25"/>
      <c r="I116" s="25"/>
      <c r="J116" s="25"/>
      <c r="K116" s="25"/>
      <c r="L116" s="25"/>
      <c r="M116" s="25"/>
      <c r="N116" s="25"/>
      <c r="O116" s="29">
        <v>0</v>
      </c>
      <c r="P116" s="30">
        <v>0</v>
      </c>
    </row>
    <row r="117" spans="1:16">
      <c r="A117" s="27"/>
      <c r="B117" s="28"/>
      <c r="C117" s="25"/>
      <c r="D117" s="25"/>
      <c r="E117" s="25"/>
      <c r="F117" s="25"/>
      <c r="G117" s="25"/>
      <c r="H117" s="25"/>
      <c r="I117" s="25"/>
      <c r="J117" s="25"/>
      <c r="K117" s="25"/>
      <c r="L117" s="25"/>
      <c r="M117" s="25"/>
      <c r="N117" s="25"/>
      <c r="O117" s="29"/>
      <c r="P117" s="30"/>
    </row>
    <row r="118" spans="1:16">
      <c r="A118" s="38"/>
      <c r="B118" s="39" t="s">
        <v>180</v>
      </c>
      <c r="C118" s="40"/>
      <c r="D118" s="40"/>
      <c r="E118" s="40"/>
      <c r="F118" s="40"/>
      <c r="G118" s="40"/>
      <c r="H118" s="40"/>
      <c r="I118" s="40"/>
      <c r="J118" s="40"/>
      <c r="K118" s="40"/>
      <c r="L118" s="40"/>
      <c r="M118" s="40"/>
      <c r="N118" s="40"/>
      <c r="O118" s="26">
        <f>O9+O73+O90</f>
        <v>7353353.3299999991</v>
      </c>
      <c r="P118" s="26">
        <f>P9+P73+P90</f>
        <v>35906642.699999996</v>
      </c>
    </row>
    <row r="119" spans="1:16">
      <c r="A119" s="27"/>
      <c r="B119" s="28"/>
      <c r="C119" s="25"/>
      <c r="D119" s="25"/>
      <c r="E119" s="25"/>
      <c r="F119" s="25"/>
      <c r="G119" s="25"/>
      <c r="H119" s="25"/>
      <c r="I119" s="25"/>
      <c r="J119" s="25"/>
      <c r="K119" s="25"/>
      <c r="L119" s="25"/>
      <c r="M119" s="25"/>
      <c r="N119" s="25"/>
      <c r="O119" s="29"/>
      <c r="P119" s="30"/>
    </row>
    <row r="120" spans="1:16">
      <c r="A120" s="23"/>
      <c r="B120" s="24" t="s">
        <v>181</v>
      </c>
      <c r="C120" s="25"/>
      <c r="D120" s="25"/>
      <c r="E120" s="25"/>
      <c r="F120" s="25"/>
      <c r="G120" s="25"/>
      <c r="H120" s="25"/>
      <c r="I120" s="25"/>
      <c r="J120" s="25"/>
      <c r="K120" s="25"/>
      <c r="L120" s="25"/>
      <c r="M120" s="25"/>
      <c r="N120" s="25"/>
      <c r="O120" s="29"/>
      <c r="P120" s="30"/>
    </row>
    <row r="121" spans="1:16">
      <c r="A121" s="23" t="s">
        <v>182</v>
      </c>
      <c r="B121" s="24" t="s">
        <v>183</v>
      </c>
      <c r="C121" s="25"/>
      <c r="D121" s="25"/>
      <c r="E121" s="25"/>
      <c r="F121" s="25"/>
      <c r="G121" s="25"/>
      <c r="H121" s="25"/>
      <c r="I121" s="25"/>
      <c r="J121" s="25"/>
      <c r="K121" s="25"/>
      <c r="L121" s="25"/>
      <c r="M121" s="25"/>
      <c r="N121" s="25"/>
      <c r="O121" s="26">
        <f>O122+O130+O141</f>
        <v>4339264.9800000004</v>
      </c>
      <c r="P121" s="26">
        <f>P122+P130+P141</f>
        <v>24680476.050000001</v>
      </c>
    </row>
    <row r="122" spans="1:16">
      <c r="A122" s="23" t="s">
        <v>184</v>
      </c>
      <c r="B122" s="24" t="s">
        <v>185</v>
      </c>
      <c r="C122" s="25"/>
      <c r="D122" s="25"/>
      <c r="E122" s="25"/>
      <c r="F122" s="25"/>
      <c r="G122" s="25"/>
      <c r="H122" s="25"/>
      <c r="I122" s="25"/>
      <c r="J122" s="25"/>
      <c r="K122" s="25"/>
      <c r="L122" s="25"/>
      <c r="M122" s="25"/>
      <c r="N122" s="25"/>
      <c r="O122" s="26">
        <f>SUM(O123:O128)</f>
        <v>2277449.5700000003</v>
      </c>
      <c r="P122" s="26">
        <f>SUM(P123:P128)</f>
        <v>12267613.859999999</v>
      </c>
    </row>
    <row r="123" spans="1:16">
      <c r="A123" s="27" t="s">
        <v>186</v>
      </c>
      <c r="B123" s="28" t="s">
        <v>187</v>
      </c>
      <c r="C123" s="25"/>
      <c r="D123" s="25"/>
      <c r="E123" s="25"/>
      <c r="F123" s="25"/>
      <c r="G123" s="25"/>
      <c r="H123" s="25"/>
      <c r="I123" s="25"/>
      <c r="J123" s="25"/>
      <c r="K123" s="25"/>
      <c r="L123" s="25"/>
      <c r="M123" s="25"/>
      <c r="N123" s="25"/>
      <c r="O123" s="29">
        <v>1249529.69</v>
      </c>
      <c r="P123" s="30">
        <v>7136195.2199999997</v>
      </c>
    </row>
    <row r="124" spans="1:16">
      <c r="A124" s="27" t="s">
        <v>188</v>
      </c>
      <c r="B124" s="28" t="s">
        <v>189</v>
      </c>
      <c r="C124" s="25"/>
      <c r="D124" s="25"/>
      <c r="E124" s="25"/>
      <c r="F124" s="25"/>
      <c r="G124" s="25"/>
      <c r="H124" s="25"/>
      <c r="I124" s="25"/>
      <c r="J124" s="25"/>
      <c r="K124" s="25"/>
      <c r="L124" s="25"/>
      <c r="M124" s="25"/>
      <c r="N124" s="25"/>
      <c r="O124" s="29">
        <v>416185.1</v>
      </c>
      <c r="P124" s="30">
        <v>3162240.6</v>
      </c>
    </row>
    <row r="125" spans="1:16">
      <c r="A125" s="27" t="s">
        <v>190</v>
      </c>
      <c r="B125" s="28" t="s">
        <v>191</v>
      </c>
      <c r="C125" s="25"/>
      <c r="D125" s="25"/>
      <c r="E125" s="25"/>
      <c r="F125" s="25"/>
      <c r="G125" s="25"/>
      <c r="H125" s="25"/>
      <c r="I125" s="25"/>
      <c r="J125" s="25"/>
      <c r="K125" s="25"/>
      <c r="L125" s="25"/>
      <c r="M125" s="25"/>
      <c r="N125" s="25"/>
      <c r="O125" s="29">
        <v>94689.58</v>
      </c>
      <c r="P125" s="30">
        <v>1503970.27</v>
      </c>
    </row>
    <row r="126" spans="1:16">
      <c r="A126" s="27" t="s">
        <v>192</v>
      </c>
      <c r="B126" s="28" t="s">
        <v>193</v>
      </c>
      <c r="C126" s="25"/>
      <c r="D126" s="25"/>
      <c r="E126" s="25"/>
      <c r="F126" s="25"/>
      <c r="G126" s="25"/>
      <c r="H126" s="25"/>
      <c r="I126" s="25"/>
      <c r="J126" s="25"/>
      <c r="K126" s="25"/>
      <c r="L126" s="25"/>
      <c r="M126" s="25"/>
      <c r="N126" s="25"/>
      <c r="O126" s="29">
        <v>0</v>
      </c>
      <c r="P126" s="30">
        <v>0</v>
      </c>
    </row>
    <row r="127" spans="1:16">
      <c r="A127" s="27" t="s">
        <v>194</v>
      </c>
      <c r="B127" s="28" t="s">
        <v>195</v>
      </c>
      <c r="C127" s="25"/>
      <c r="D127" s="25"/>
      <c r="E127" s="25"/>
      <c r="F127" s="25"/>
      <c r="G127" s="25"/>
      <c r="H127" s="25"/>
      <c r="I127" s="25"/>
      <c r="J127" s="25"/>
      <c r="K127" s="25"/>
      <c r="L127" s="25"/>
      <c r="M127" s="25"/>
      <c r="N127" s="25"/>
      <c r="O127" s="29">
        <v>517045.2</v>
      </c>
      <c r="P127" s="30">
        <v>465207.77</v>
      </c>
    </row>
    <row r="128" spans="1:16">
      <c r="A128" s="27" t="s">
        <v>196</v>
      </c>
      <c r="B128" s="28" t="s">
        <v>197</v>
      </c>
      <c r="C128" s="25"/>
      <c r="D128" s="25"/>
      <c r="E128" s="25"/>
      <c r="F128" s="25"/>
      <c r="G128" s="25"/>
      <c r="H128" s="25"/>
      <c r="I128" s="25"/>
      <c r="J128" s="25"/>
      <c r="K128" s="25"/>
      <c r="L128" s="25"/>
      <c r="M128" s="25"/>
      <c r="N128" s="25"/>
      <c r="O128" s="29">
        <v>0</v>
      </c>
      <c r="P128" s="30">
        <v>0</v>
      </c>
    </row>
    <row r="129" spans="1:16">
      <c r="A129" s="27"/>
      <c r="B129" s="28"/>
      <c r="C129" s="25"/>
      <c r="D129" s="25"/>
      <c r="E129" s="25"/>
      <c r="F129" s="25"/>
      <c r="G129" s="25"/>
      <c r="H129" s="25"/>
      <c r="I129" s="25"/>
      <c r="J129" s="25"/>
      <c r="K129" s="25"/>
      <c r="L129" s="25"/>
      <c r="M129" s="25"/>
      <c r="N129" s="25"/>
      <c r="O129" s="29"/>
      <c r="P129" s="30"/>
    </row>
    <row r="130" spans="1:16">
      <c r="A130" s="23" t="s">
        <v>198</v>
      </c>
      <c r="B130" s="24" t="s">
        <v>199</v>
      </c>
      <c r="C130" s="25"/>
      <c r="D130" s="25"/>
      <c r="E130" s="25"/>
      <c r="F130" s="25"/>
      <c r="G130" s="25"/>
      <c r="H130" s="25"/>
      <c r="I130" s="25"/>
      <c r="J130" s="25"/>
      <c r="K130" s="25"/>
      <c r="L130" s="25"/>
      <c r="M130" s="25"/>
      <c r="N130" s="25"/>
      <c r="O130" s="26">
        <f>SUM(O131:O139)</f>
        <v>806158.78</v>
      </c>
      <c r="P130" s="26">
        <f>SUM(P131:P139)</f>
        <v>4382276.82</v>
      </c>
    </row>
    <row r="131" spans="1:16">
      <c r="A131" s="27" t="s">
        <v>200</v>
      </c>
      <c r="B131" s="28" t="s">
        <v>201</v>
      </c>
      <c r="C131" s="25"/>
      <c r="D131" s="25"/>
      <c r="E131" s="25"/>
      <c r="F131" s="25"/>
      <c r="G131" s="25"/>
      <c r="H131" s="25"/>
      <c r="I131" s="25"/>
      <c r="J131" s="25"/>
      <c r="K131" s="25"/>
      <c r="L131" s="25"/>
      <c r="M131" s="25"/>
      <c r="N131" s="25"/>
      <c r="O131" s="29">
        <v>104096.51</v>
      </c>
      <c r="P131" s="30">
        <v>264530.32</v>
      </c>
    </row>
    <row r="132" spans="1:16">
      <c r="A132" s="27" t="s">
        <v>202</v>
      </c>
      <c r="B132" s="28" t="s">
        <v>203</v>
      </c>
      <c r="C132" s="25"/>
      <c r="D132" s="25"/>
      <c r="E132" s="25"/>
      <c r="F132" s="25"/>
      <c r="G132" s="25"/>
      <c r="H132" s="25"/>
      <c r="I132" s="25"/>
      <c r="J132" s="25"/>
      <c r="K132" s="25"/>
      <c r="L132" s="25"/>
      <c r="M132" s="25"/>
      <c r="N132" s="25"/>
      <c r="O132" s="29">
        <v>46653.3</v>
      </c>
      <c r="P132" s="30">
        <v>174753.36</v>
      </c>
    </row>
    <row r="133" spans="1:16">
      <c r="A133" s="27" t="s">
        <v>204</v>
      </c>
      <c r="B133" s="28" t="s">
        <v>205</v>
      </c>
      <c r="C133" s="25"/>
      <c r="D133" s="25"/>
      <c r="E133" s="25"/>
      <c r="F133" s="25"/>
      <c r="G133" s="25"/>
      <c r="H133" s="25"/>
      <c r="I133" s="25"/>
      <c r="J133" s="25"/>
      <c r="K133" s="25"/>
      <c r="L133" s="25"/>
      <c r="M133" s="25"/>
      <c r="N133" s="25"/>
      <c r="O133" s="29">
        <v>0</v>
      </c>
      <c r="P133" s="30">
        <v>0</v>
      </c>
    </row>
    <row r="134" spans="1:16">
      <c r="A134" s="27" t="s">
        <v>206</v>
      </c>
      <c r="B134" s="28" t="s">
        <v>207</v>
      </c>
      <c r="C134" s="25"/>
      <c r="D134" s="25"/>
      <c r="E134" s="25"/>
      <c r="F134" s="25"/>
      <c r="G134" s="25"/>
      <c r="H134" s="25"/>
      <c r="I134" s="25"/>
      <c r="J134" s="25"/>
      <c r="K134" s="25"/>
      <c r="L134" s="25"/>
      <c r="M134" s="25"/>
      <c r="N134" s="25"/>
      <c r="O134" s="29">
        <v>68302.289999999994</v>
      </c>
      <c r="P134" s="30">
        <v>897312.17</v>
      </c>
    </row>
    <row r="135" spans="1:16">
      <c r="A135" s="27" t="s">
        <v>208</v>
      </c>
      <c r="B135" s="28" t="s">
        <v>209</v>
      </c>
      <c r="C135" s="25"/>
      <c r="D135" s="25"/>
      <c r="E135" s="25"/>
      <c r="F135" s="25"/>
      <c r="G135" s="25"/>
      <c r="H135" s="25"/>
      <c r="I135" s="25"/>
      <c r="J135" s="25"/>
      <c r="K135" s="25"/>
      <c r="L135" s="25"/>
      <c r="M135" s="25"/>
      <c r="N135" s="25"/>
      <c r="O135" s="29">
        <v>87683.27</v>
      </c>
      <c r="P135" s="30">
        <v>790019.74</v>
      </c>
    </row>
    <row r="136" spans="1:16">
      <c r="A136" s="27" t="s">
        <v>210</v>
      </c>
      <c r="B136" s="28" t="s">
        <v>211</v>
      </c>
      <c r="C136" s="25"/>
      <c r="D136" s="25"/>
      <c r="E136" s="25"/>
      <c r="F136" s="25"/>
      <c r="G136" s="25"/>
      <c r="H136" s="25"/>
      <c r="I136" s="25"/>
      <c r="J136" s="25"/>
      <c r="K136" s="25"/>
      <c r="L136" s="25"/>
      <c r="M136" s="25"/>
      <c r="N136" s="25"/>
      <c r="O136" s="29">
        <v>199285.75</v>
      </c>
      <c r="P136" s="30">
        <v>1851930.63</v>
      </c>
    </row>
    <row r="137" spans="1:16">
      <c r="A137" s="27" t="s">
        <v>212</v>
      </c>
      <c r="B137" s="28" t="s">
        <v>213</v>
      </c>
      <c r="C137" s="25"/>
      <c r="D137" s="25"/>
      <c r="E137" s="25"/>
      <c r="F137" s="25"/>
      <c r="G137" s="25"/>
      <c r="H137" s="25"/>
      <c r="I137" s="25"/>
      <c r="J137" s="25"/>
      <c r="K137" s="25"/>
      <c r="L137" s="25"/>
      <c r="M137" s="25"/>
      <c r="N137" s="25"/>
      <c r="O137" s="29">
        <v>15945.23</v>
      </c>
      <c r="P137" s="30">
        <v>61263.27</v>
      </c>
    </row>
    <row r="138" spans="1:16">
      <c r="A138" s="27" t="s">
        <v>214</v>
      </c>
      <c r="B138" s="28" t="s">
        <v>215</v>
      </c>
      <c r="C138" s="25"/>
      <c r="D138" s="25"/>
      <c r="E138" s="25"/>
      <c r="F138" s="25"/>
      <c r="G138" s="25"/>
      <c r="H138" s="25"/>
      <c r="I138" s="25"/>
      <c r="J138" s="25"/>
      <c r="K138" s="25"/>
      <c r="L138" s="25"/>
      <c r="M138" s="25"/>
      <c r="N138" s="25"/>
      <c r="O138" s="29">
        <v>93182.8</v>
      </c>
      <c r="P138" s="30">
        <v>251.99</v>
      </c>
    </row>
    <row r="139" spans="1:16">
      <c r="A139" s="27" t="s">
        <v>216</v>
      </c>
      <c r="B139" s="28" t="s">
        <v>217</v>
      </c>
      <c r="C139" s="25"/>
      <c r="D139" s="25"/>
      <c r="E139" s="25"/>
      <c r="F139" s="25"/>
      <c r="G139" s="25"/>
      <c r="H139" s="25"/>
      <c r="I139" s="25"/>
      <c r="J139" s="25"/>
      <c r="K139" s="25"/>
      <c r="L139" s="25"/>
      <c r="M139" s="25"/>
      <c r="N139" s="25"/>
      <c r="O139" s="29">
        <v>191009.63</v>
      </c>
      <c r="P139" s="30">
        <v>342215.34</v>
      </c>
    </row>
    <row r="140" spans="1:16">
      <c r="A140" s="27"/>
      <c r="B140" s="28"/>
      <c r="C140" s="25"/>
      <c r="D140" s="25"/>
      <c r="E140" s="25"/>
      <c r="F140" s="25"/>
      <c r="G140" s="25"/>
      <c r="H140" s="25"/>
      <c r="I140" s="25"/>
      <c r="J140" s="25"/>
      <c r="K140" s="25"/>
      <c r="L140" s="25"/>
      <c r="M140" s="25"/>
      <c r="N140" s="25"/>
      <c r="O140" s="29"/>
      <c r="P140" s="30"/>
    </row>
    <row r="141" spans="1:16">
      <c r="A141" s="23" t="s">
        <v>218</v>
      </c>
      <c r="B141" s="24" t="s">
        <v>219</v>
      </c>
      <c r="C141" s="25"/>
      <c r="D141" s="25"/>
      <c r="E141" s="25"/>
      <c r="F141" s="25"/>
      <c r="G141" s="25"/>
      <c r="H141" s="25"/>
      <c r="I141" s="25"/>
      <c r="J141" s="25"/>
      <c r="K141" s="25"/>
      <c r="L141" s="25"/>
      <c r="M141" s="25"/>
      <c r="N141" s="25"/>
      <c r="O141" s="26">
        <f>SUM(O142:O150)</f>
        <v>1255656.6299999999</v>
      </c>
      <c r="P141" s="26">
        <f>SUM(P142:P150)</f>
        <v>8030585.3700000001</v>
      </c>
    </row>
    <row r="142" spans="1:16">
      <c r="A142" s="27" t="s">
        <v>220</v>
      </c>
      <c r="B142" s="28" t="s">
        <v>221</v>
      </c>
      <c r="C142" s="25"/>
      <c r="D142" s="25"/>
      <c r="E142" s="25"/>
      <c r="F142" s="25"/>
      <c r="G142" s="25"/>
      <c r="H142" s="25"/>
      <c r="I142" s="25"/>
      <c r="J142" s="25"/>
      <c r="K142" s="25"/>
      <c r="L142" s="25"/>
      <c r="M142" s="25"/>
      <c r="N142" s="25"/>
      <c r="O142" s="29">
        <v>772764.02</v>
      </c>
      <c r="P142" s="30">
        <v>5473452.04</v>
      </c>
    </row>
    <row r="143" spans="1:16">
      <c r="A143" s="27" t="s">
        <v>222</v>
      </c>
      <c r="B143" s="28" t="s">
        <v>223</v>
      </c>
      <c r="C143" s="25"/>
      <c r="D143" s="25"/>
      <c r="E143" s="25"/>
      <c r="F143" s="25"/>
      <c r="G143" s="25"/>
      <c r="H143" s="25"/>
      <c r="I143" s="25"/>
      <c r="J143" s="25"/>
      <c r="K143" s="25"/>
      <c r="L143" s="25"/>
      <c r="M143" s="25"/>
      <c r="N143" s="25"/>
      <c r="O143" s="29">
        <v>6171.2</v>
      </c>
      <c r="P143" s="30">
        <v>328912.90999999997</v>
      </c>
    </row>
    <row r="144" spans="1:16">
      <c r="A144" s="27" t="s">
        <v>224</v>
      </c>
      <c r="B144" s="28" t="s">
        <v>225</v>
      </c>
      <c r="C144" s="25"/>
      <c r="D144" s="25"/>
      <c r="E144" s="25"/>
      <c r="F144" s="25"/>
      <c r="G144" s="25"/>
      <c r="H144" s="25"/>
      <c r="I144" s="25"/>
      <c r="J144" s="25"/>
      <c r="K144" s="25"/>
      <c r="L144" s="25"/>
      <c r="M144" s="25"/>
      <c r="N144" s="25"/>
      <c r="O144" s="29">
        <v>12708.2</v>
      </c>
      <c r="P144" s="30">
        <v>273690.99</v>
      </c>
    </row>
    <row r="145" spans="1:16">
      <c r="A145" s="27" t="s">
        <v>226</v>
      </c>
      <c r="B145" s="28" t="s">
        <v>227</v>
      </c>
      <c r="C145" s="25"/>
      <c r="D145" s="25"/>
      <c r="E145" s="25"/>
      <c r="F145" s="25"/>
      <c r="G145" s="25"/>
      <c r="H145" s="25"/>
      <c r="I145" s="25"/>
      <c r="J145" s="25"/>
      <c r="K145" s="25"/>
      <c r="L145" s="25"/>
      <c r="M145" s="25"/>
      <c r="N145" s="25"/>
      <c r="O145" s="29">
        <v>2030</v>
      </c>
      <c r="P145" s="30">
        <v>213860.01</v>
      </c>
    </row>
    <row r="146" spans="1:16">
      <c r="A146" s="27" t="s">
        <v>228</v>
      </c>
      <c r="B146" s="28" t="s">
        <v>229</v>
      </c>
      <c r="C146" s="25"/>
      <c r="D146" s="25"/>
      <c r="E146" s="25"/>
      <c r="F146" s="25"/>
      <c r="G146" s="25"/>
      <c r="H146" s="25"/>
      <c r="I146" s="25"/>
      <c r="J146" s="25"/>
      <c r="K146" s="25"/>
      <c r="L146" s="25"/>
      <c r="M146" s="25"/>
      <c r="N146" s="25"/>
      <c r="O146" s="29">
        <v>92325.95</v>
      </c>
      <c r="P146" s="30">
        <v>428316.9</v>
      </c>
    </row>
    <row r="147" spans="1:16">
      <c r="A147" s="27" t="s">
        <v>230</v>
      </c>
      <c r="B147" s="28" t="s">
        <v>231</v>
      </c>
      <c r="C147" s="25"/>
      <c r="D147" s="25"/>
      <c r="E147" s="25"/>
      <c r="F147" s="25"/>
      <c r="G147" s="25"/>
      <c r="H147" s="25"/>
      <c r="I147" s="25"/>
      <c r="J147" s="25"/>
      <c r="K147" s="25"/>
      <c r="L147" s="25"/>
      <c r="M147" s="25"/>
      <c r="N147" s="25"/>
      <c r="O147" s="29">
        <v>28594</v>
      </c>
      <c r="P147" s="30">
        <v>66544.800000000003</v>
      </c>
    </row>
    <row r="148" spans="1:16">
      <c r="A148" s="27" t="s">
        <v>232</v>
      </c>
      <c r="B148" s="28" t="s">
        <v>233</v>
      </c>
      <c r="C148" s="25"/>
      <c r="D148" s="25"/>
      <c r="E148" s="25"/>
      <c r="F148" s="25"/>
      <c r="G148" s="25"/>
      <c r="H148" s="25"/>
      <c r="I148" s="25"/>
      <c r="J148" s="25"/>
      <c r="K148" s="25"/>
      <c r="L148" s="25"/>
      <c r="M148" s="25"/>
      <c r="N148" s="25"/>
      <c r="O148" s="29">
        <v>32691</v>
      </c>
      <c r="P148" s="30">
        <v>108923.39</v>
      </c>
    </row>
    <row r="149" spans="1:16">
      <c r="A149" s="27" t="s">
        <v>234</v>
      </c>
      <c r="B149" s="28" t="s">
        <v>235</v>
      </c>
      <c r="C149" s="25"/>
      <c r="D149" s="25"/>
      <c r="E149" s="25"/>
      <c r="F149" s="25"/>
      <c r="G149" s="25"/>
      <c r="H149" s="25"/>
      <c r="I149" s="25"/>
      <c r="J149" s="25"/>
      <c r="K149" s="25"/>
      <c r="L149" s="25"/>
      <c r="M149" s="25"/>
      <c r="N149" s="25"/>
      <c r="O149" s="29">
        <v>275307.26</v>
      </c>
      <c r="P149" s="30">
        <v>1033615.6</v>
      </c>
    </row>
    <row r="150" spans="1:16">
      <c r="A150" s="27" t="s">
        <v>236</v>
      </c>
      <c r="B150" s="28" t="s">
        <v>237</v>
      </c>
      <c r="C150" s="25"/>
      <c r="D150" s="25"/>
      <c r="E150" s="25"/>
      <c r="F150" s="25"/>
      <c r="G150" s="25"/>
      <c r="H150" s="25"/>
      <c r="I150" s="25"/>
      <c r="J150" s="25"/>
      <c r="K150" s="25"/>
      <c r="L150" s="25"/>
      <c r="M150" s="25"/>
      <c r="N150" s="25"/>
      <c r="O150" s="29">
        <v>33065</v>
      </c>
      <c r="P150" s="30">
        <v>103268.73</v>
      </c>
    </row>
    <row r="151" spans="1:16">
      <c r="A151" s="27"/>
      <c r="B151" s="28"/>
      <c r="C151" s="25"/>
      <c r="D151" s="25"/>
      <c r="E151" s="25"/>
      <c r="F151" s="25"/>
      <c r="G151" s="25"/>
      <c r="H151" s="25"/>
      <c r="I151" s="25"/>
      <c r="J151" s="25"/>
      <c r="K151" s="25"/>
      <c r="L151" s="25"/>
      <c r="M151" s="25"/>
      <c r="N151" s="25"/>
      <c r="O151" s="29"/>
      <c r="P151" s="30"/>
    </row>
    <row r="152" spans="1:16">
      <c r="A152" s="23" t="s">
        <v>238</v>
      </c>
      <c r="B152" s="24" t="s">
        <v>239</v>
      </c>
      <c r="C152" s="25"/>
      <c r="D152" s="25"/>
      <c r="E152" s="25"/>
      <c r="F152" s="25"/>
      <c r="G152" s="25"/>
      <c r="H152" s="25"/>
      <c r="I152" s="25"/>
      <c r="J152" s="25"/>
      <c r="K152" s="25"/>
      <c r="L152" s="25"/>
      <c r="M152" s="25"/>
      <c r="N152" s="25"/>
      <c r="O152" s="26">
        <f>O153+O157+O161+O165+O171+O176+O180+O183+O190</f>
        <v>357524.8</v>
      </c>
      <c r="P152" s="26">
        <f>P153+P157+P161+P165+P171+P176+P180+P183+P190</f>
        <v>3580912.21</v>
      </c>
    </row>
    <row r="153" spans="1:16">
      <c r="A153" s="23" t="s">
        <v>240</v>
      </c>
      <c r="B153" s="24" t="s">
        <v>241</v>
      </c>
      <c r="C153" s="25"/>
      <c r="D153" s="25"/>
      <c r="E153" s="25"/>
      <c r="F153" s="25"/>
      <c r="G153" s="25"/>
      <c r="H153" s="25"/>
      <c r="I153" s="25"/>
      <c r="J153" s="25"/>
      <c r="K153" s="25"/>
      <c r="L153" s="25"/>
      <c r="M153" s="25"/>
      <c r="N153" s="25"/>
      <c r="O153" s="26">
        <f>SUM(O154:O155)</f>
        <v>0</v>
      </c>
      <c r="P153" s="26">
        <f>SUM(P154:P155)</f>
        <v>0</v>
      </c>
    </row>
    <row r="154" spans="1:16">
      <c r="A154" s="27" t="s">
        <v>242</v>
      </c>
      <c r="B154" s="28" t="s">
        <v>243</v>
      </c>
      <c r="C154" s="25"/>
      <c r="D154" s="25"/>
      <c r="E154" s="25"/>
      <c r="F154" s="25"/>
      <c r="G154" s="25"/>
      <c r="H154" s="25"/>
      <c r="I154" s="25"/>
      <c r="J154" s="25"/>
      <c r="K154" s="25"/>
      <c r="L154" s="25"/>
      <c r="M154" s="25"/>
      <c r="N154" s="25"/>
      <c r="O154" s="29">
        <v>0</v>
      </c>
      <c r="P154" s="30">
        <v>0</v>
      </c>
    </row>
    <row r="155" spans="1:16">
      <c r="A155" s="27" t="s">
        <v>244</v>
      </c>
      <c r="B155" s="28" t="s">
        <v>245</v>
      </c>
      <c r="C155" s="25"/>
      <c r="D155" s="25"/>
      <c r="E155" s="25"/>
      <c r="F155" s="25"/>
      <c r="G155" s="25"/>
      <c r="H155" s="25"/>
      <c r="I155" s="25"/>
      <c r="J155" s="25"/>
      <c r="K155" s="25"/>
      <c r="L155" s="25"/>
      <c r="M155" s="25"/>
      <c r="N155" s="25"/>
      <c r="O155" s="29">
        <v>0</v>
      </c>
      <c r="P155" s="30">
        <v>0</v>
      </c>
    </row>
    <row r="156" spans="1:16">
      <c r="A156" s="27"/>
      <c r="B156" s="28"/>
      <c r="C156" s="25"/>
      <c r="D156" s="25"/>
      <c r="E156" s="25"/>
      <c r="F156" s="25"/>
      <c r="G156" s="25"/>
      <c r="H156" s="25"/>
      <c r="I156" s="25"/>
      <c r="J156" s="25"/>
      <c r="K156" s="25"/>
      <c r="L156" s="25"/>
      <c r="M156" s="25"/>
      <c r="N156" s="25"/>
      <c r="O156" s="29"/>
      <c r="P156" s="30"/>
    </row>
    <row r="157" spans="1:16">
      <c r="A157" s="23" t="s">
        <v>246</v>
      </c>
      <c r="B157" s="24" t="s">
        <v>247</v>
      </c>
      <c r="C157" s="25"/>
      <c r="D157" s="25"/>
      <c r="E157" s="25"/>
      <c r="F157" s="25"/>
      <c r="G157" s="25"/>
      <c r="H157" s="25"/>
      <c r="I157" s="25"/>
      <c r="J157" s="25"/>
      <c r="K157" s="25"/>
      <c r="L157" s="25"/>
      <c r="M157" s="25"/>
      <c r="N157" s="25"/>
      <c r="O157" s="26">
        <f>SUM(O158:O159)</f>
        <v>187000</v>
      </c>
      <c r="P157" s="26">
        <f>SUM(P158:P159)</f>
        <v>1268448.96</v>
      </c>
    </row>
    <row r="158" spans="1:16">
      <c r="A158" s="27" t="s">
        <v>248</v>
      </c>
      <c r="B158" s="28" t="s">
        <v>249</v>
      </c>
      <c r="C158" s="25"/>
      <c r="D158" s="25"/>
      <c r="E158" s="25"/>
      <c r="F158" s="25"/>
      <c r="G158" s="25"/>
      <c r="H158" s="25"/>
      <c r="I158" s="25"/>
      <c r="J158" s="25"/>
      <c r="K158" s="25"/>
      <c r="L158" s="25"/>
      <c r="M158" s="25"/>
      <c r="N158" s="25"/>
      <c r="O158" s="29">
        <v>187000</v>
      </c>
      <c r="P158" s="30">
        <v>1268448.96</v>
      </c>
    </row>
    <row r="159" spans="1:16">
      <c r="A159" s="27" t="s">
        <v>250</v>
      </c>
      <c r="B159" s="28" t="s">
        <v>251</v>
      </c>
      <c r="C159" s="25"/>
      <c r="D159" s="25"/>
      <c r="E159" s="25"/>
      <c r="F159" s="25"/>
      <c r="G159" s="25"/>
      <c r="H159" s="25"/>
      <c r="I159" s="25"/>
      <c r="J159" s="25"/>
      <c r="K159" s="25"/>
      <c r="L159" s="25"/>
      <c r="M159" s="25"/>
      <c r="N159" s="25"/>
      <c r="O159" s="29">
        <v>0</v>
      </c>
      <c r="P159" s="30">
        <v>0</v>
      </c>
    </row>
    <row r="160" spans="1:16">
      <c r="A160" s="27"/>
      <c r="B160" s="28"/>
      <c r="C160" s="25"/>
      <c r="D160" s="25"/>
      <c r="E160" s="25"/>
      <c r="F160" s="25"/>
      <c r="G160" s="25"/>
      <c r="H160" s="25"/>
      <c r="I160" s="25"/>
      <c r="J160" s="25"/>
      <c r="K160" s="25"/>
      <c r="L160" s="25"/>
      <c r="M160" s="25"/>
      <c r="N160" s="25"/>
      <c r="O160" s="29"/>
      <c r="P160" s="30"/>
    </row>
    <row r="161" spans="1:16">
      <c r="A161" s="23" t="s">
        <v>252</v>
      </c>
      <c r="B161" s="24" t="s">
        <v>132</v>
      </c>
      <c r="C161" s="25"/>
      <c r="D161" s="25"/>
      <c r="E161" s="25"/>
      <c r="F161" s="25"/>
      <c r="G161" s="25"/>
      <c r="H161" s="25"/>
      <c r="I161" s="25"/>
      <c r="J161" s="25"/>
      <c r="K161" s="25"/>
      <c r="L161" s="25"/>
      <c r="M161" s="25"/>
      <c r="N161" s="25"/>
      <c r="O161" s="26">
        <f>SUM(O162:O163)</f>
        <v>0</v>
      </c>
      <c r="P161" s="26">
        <f>SUM(P162:P163)</f>
        <v>0</v>
      </c>
    </row>
    <row r="162" spans="1:16">
      <c r="A162" s="27" t="s">
        <v>253</v>
      </c>
      <c r="B162" s="28" t="s">
        <v>254</v>
      </c>
      <c r="C162" s="25"/>
      <c r="D162" s="25"/>
      <c r="E162" s="25"/>
      <c r="F162" s="25"/>
      <c r="G162" s="25"/>
      <c r="H162" s="25"/>
      <c r="I162" s="25"/>
      <c r="J162" s="25"/>
      <c r="K162" s="25"/>
      <c r="L162" s="25"/>
      <c r="M162" s="25"/>
      <c r="N162" s="25"/>
      <c r="O162" s="29">
        <v>0</v>
      </c>
      <c r="P162" s="30">
        <v>0</v>
      </c>
    </row>
    <row r="163" spans="1:16">
      <c r="A163" s="27" t="s">
        <v>255</v>
      </c>
      <c r="B163" s="28" t="s">
        <v>256</v>
      </c>
      <c r="C163" s="25"/>
      <c r="D163" s="25"/>
      <c r="E163" s="25"/>
      <c r="F163" s="25"/>
      <c r="G163" s="25"/>
      <c r="H163" s="25"/>
      <c r="I163" s="25"/>
      <c r="J163" s="25"/>
      <c r="K163" s="25"/>
      <c r="L163" s="25"/>
      <c r="M163" s="25"/>
      <c r="N163" s="25"/>
      <c r="O163" s="29">
        <v>0</v>
      </c>
      <c r="P163" s="30">
        <v>0</v>
      </c>
    </row>
    <row r="164" spans="1:16">
      <c r="A164" s="27"/>
      <c r="B164" s="28"/>
      <c r="C164" s="25"/>
      <c r="D164" s="25"/>
      <c r="E164" s="25"/>
      <c r="F164" s="25"/>
      <c r="G164" s="25"/>
      <c r="H164" s="25"/>
      <c r="I164" s="25"/>
      <c r="J164" s="25"/>
      <c r="K164" s="25"/>
      <c r="L164" s="25"/>
      <c r="M164" s="25"/>
      <c r="N164" s="25"/>
      <c r="O164" s="29"/>
      <c r="P164" s="30"/>
    </row>
    <row r="165" spans="1:16">
      <c r="A165" s="23" t="s">
        <v>257</v>
      </c>
      <c r="B165" s="24" t="s">
        <v>258</v>
      </c>
      <c r="C165" s="25"/>
      <c r="D165" s="25"/>
      <c r="E165" s="25"/>
      <c r="F165" s="25"/>
      <c r="G165" s="25"/>
      <c r="H165" s="25"/>
      <c r="I165" s="25"/>
      <c r="J165" s="25"/>
      <c r="K165" s="25"/>
      <c r="L165" s="25"/>
      <c r="M165" s="25"/>
      <c r="N165" s="25"/>
      <c r="O165" s="26">
        <f>SUM(O166:O169)</f>
        <v>45843.22</v>
      </c>
      <c r="P165" s="26">
        <f>SUM(P166:P169)</f>
        <v>1664104.69</v>
      </c>
    </row>
    <row r="166" spans="1:16">
      <c r="A166" s="27" t="s">
        <v>259</v>
      </c>
      <c r="B166" s="28" t="s">
        <v>260</v>
      </c>
      <c r="C166" s="25"/>
      <c r="D166" s="25"/>
      <c r="E166" s="25"/>
      <c r="F166" s="25"/>
      <c r="G166" s="25"/>
      <c r="H166" s="25"/>
      <c r="I166" s="25"/>
      <c r="J166" s="25"/>
      <c r="K166" s="25"/>
      <c r="L166" s="25"/>
      <c r="M166" s="25"/>
      <c r="N166" s="25"/>
      <c r="O166" s="29">
        <v>16843.22</v>
      </c>
      <c r="P166" s="30">
        <v>1299307.71</v>
      </c>
    </row>
    <row r="167" spans="1:16">
      <c r="A167" s="27" t="s">
        <v>261</v>
      </c>
      <c r="B167" s="28" t="s">
        <v>262</v>
      </c>
      <c r="C167" s="25"/>
      <c r="D167" s="25"/>
      <c r="E167" s="25"/>
      <c r="F167" s="25"/>
      <c r="G167" s="25"/>
      <c r="H167" s="25"/>
      <c r="I167" s="25"/>
      <c r="J167" s="25"/>
      <c r="K167" s="25"/>
      <c r="L167" s="25"/>
      <c r="M167" s="25"/>
      <c r="N167" s="25"/>
      <c r="O167" s="29">
        <v>6000</v>
      </c>
      <c r="P167" s="30">
        <v>106244.71</v>
      </c>
    </row>
    <row r="168" spans="1:16">
      <c r="A168" s="27" t="s">
        <v>263</v>
      </c>
      <c r="B168" s="28" t="s">
        <v>264</v>
      </c>
      <c r="C168" s="25"/>
      <c r="D168" s="25"/>
      <c r="E168" s="25"/>
      <c r="F168" s="25"/>
      <c r="G168" s="25"/>
      <c r="H168" s="25"/>
      <c r="I168" s="25"/>
      <c r="J168" s="25"/>
      <c r="K168" s="25"/>
      <c r="L168" s="25"/>
      <c r="M168" s="25"/>
      <c r="N168" s="25"/>
      <c r="O168" s="29">
        <v>23000</v>
      </c>
      <c r="P168" s="30">
        <v>258552.27</v>
      </c>
    </row>
    <row r="169" spans="1:16">
      <c r="A169" s="27" t="s">
        <v>265</v>
      </c>
      <c r="B169" s="28" t="s">
        <v>266</v>
      </c>
      <c r="C169" s="25"/>
      <c r="D169" s="25"/>
      <c r="E169" s="25"/>
      <c r="F169" s="25"/>
      <c r="G169" s="25"/>
      <c r="H169" s="25"/>
      <c r="I169" s="25"/>
      <c r="J169" s="25"/>
      <c r="K169" s="25"/>
      <c r="L169" s="25"/>
      <c r="M169" s="25"/>
      <c r="N169" s="25"/>
      <c r="O169" s="29">
        <v>0</v>
      </c>
      <c r="P169" s="30">
        <v>0</v>
      </c>
    </row>
    <row r="170" spans="1:16">
      <c r="A170" s="27"/>
      <c r="B170" s="28"/>
      <c r="C170" s="25"/>
      <c r="D170" s="25"/>
      <c r="E170" s="25"/>
      <c r="F170" s="25"/>
      <c r="G170" s="25"/>
      <c r="H170" s="25"/>
      <c r="I170" s="25"/>
      <c r="J170" s="25"/>
      <c r="K170" s="25"/>
      <c r="L170" s="25"/>
      <c r="M170" s="25"/>
      <c r="N170" s="25"/>
      <c r="O170" s="29"/>
      <c r="P170" s="30"/>
    </row>
    <row r="171" spans="1:16">
      <c r="A171" s="23" t="s">
        <v>267</v>
      </c>
      <c r="B171" s="24" t="s">
        <v>136</v>
      </c>
      <c r="C171" s="25"/>
      <c r="D171" s="25"/>
      <c r="E171" s="25"/>
      <c r="F171" s="25"/>
      <c r="G171" s="25"/>
      <c r="H171" s="25"/>
      <c r="I171" s="25"/>
      <c r="J171" s="25"/>
      <c r="K171" s="25"/>
      <c r="L171" s="25"/>
      <c r="M171" s="25"/>
      <c r="N171" s="25"/>
      <c r="O171" s="26">
        <f>SUM(O172:O174)</f>
        <v>124681.58</v>
      </c>
      <c r="P171" s="26">
        <f>SUM(P172:P174)</f>
        <v>648358.56000000006</v>
      </c>
    </row>
    <row r="172" spans="1:16">
      <c r="A172" s="27" t="s">
        <v>268</v>
      </c>
      <c r="B172" s="28" t="s">
        <v>269</v>
      </c>
      <c r="C172" s="25"/>
      <c r="D172" s="25"/>
      <c r="E172" s="25"/>
      <c r="F172" s="25"/>
      <c r="G172" s="25"/>
      <c r="H172" s="25"/>
      <c r="I172" s="25"/>
      <c r="J172" s="25"/>
      <c r="K172" s="25"/>
      <c r="L172" s="25"/>
      <c r="M172" s="25"/>
      <c r="N172" s="25"/>
      <c r="O172" s="29">
        <v>124681.58</v>
      </c>
      <c r="P172" s="30">
        <v>648358.56000000006</v>
      </c>
    </row>
    <row r="173" spans="1:16">
      <c r="A173" s="27" t="s">
        <v>270</v>
      </c>
      <c r="B173" s="28" t="s">
        <v>271</v>
      </c>
      <c r="C173" s="25"/>
      <c r="D173" s="25"/>
      <c r="E173" s="25"/>
      <c r="F173" s="25"/>
      <c r="G173" s="25"/>
      <c r="H173" s="25"/>
      <c r="I173" s="25"/>
      <c r="J173" s="25"/>
      <c r="K173" s="25"/>
      <c r="L173" s="25"/>
      <c r="M173" s="25"/>
      <c r="N173" s="25"/>
      <c r="O173" s="29">
        <v>0</v>
      </c>
      <c r="P173" s="30">
        <v>0</v>
      </c>
    </row>
    <row r="174" spans="1:16">
      <c r="A174" s="27" t="s">
        <v>272</v>
      </c>
      <c r="B174" s="28" t="s">
        <v>273</v>
      </c>
      <c r="C174" s="25"/>
      <c r="D174" s="25"/>
      <c r="E174" s="25"/>
      <c r="F174" s="25"/>
      <c r="G174" s="25"/>
      <c r="H174" s="25"/>
      <c r="I174" s="25"/>
      <c r="J174" s="25"/>
      <c r="K174" s="25"/>
      <c r="L174" s="25"/>
      <c r="M174" s="25"/>
      <c r="N174" s="25"/>
      <c r="O174" s="29">
        <v>0</v>
      </c>
      <c r="P174" s="30">
        <v>0</v>
      </c>
    </row>
    <row r="175" spans="1:16">
      <c r="A175" s="27"/>
      <c r="B175" s="28"/>
      <c r="C175" s="25"/>
      <c r="D175" s="25"/>
      <c r="E175" s="25"/>
      <c r="F175" s="25"/>
      <c r="G175" s="25"/>
      <c r="H175" s="25"/>
      <c r="I175" s="25"/>
      <c r="J175" s="25"/>
      <c r="K175" s="25"/>
      <c r="L175" s="25"/>
      <c r="M175" s="25"/>
      <c r="N175" s="25"/>
      <c r="O175" s="29"/>
      <c r="P175" s="30"/>
    </row>
    <row r="176" spans="1:16">
      <c r="A176" s="23" t="s">
        <v>274</v>
      </c>
      <c r="B176" s="24" t="s">
        <v>275</v>
      </c>
      <c r="C176" s="25"/>
      <c r="D176" s="25"/>
      <c r="E176" s="25"/>
      <c r="F176" s="25"/>
      <c r="G176" s="25"/>
      <c r="H176" s="25"/>
      <c r="I176" s="25"/>
      <c r="J176" s="25"/>
      <c r="K176" s="25"/>
      <c r="L176" s="25"/>
      <c r="M176" s="25"/>
      <c r="N176" s="25"/>
      <c r="O176" s="26">
        <f>SUM(O177:O178)</f>
        <v>0</v>
      </c>
      <c r="P176" s="26">
        <f>SUM(P177:P178)</f>
        <v>0</v>
      </c>
    </row>
    <row r="177" spans="1:16">
      <c r="A177" s="27" t="s">
        <v>276</v>
      </c>
      <c r="B177" s="28" t="s">
        <v>277</v>
      </c>
      <c r="C177" s="25"/>
      <c r="D177" s="25"/>
      <c r="E177" s="25"/>
      <c r="F177" s="25"/>
      <c r="G177" s="25"/>
      <c r="H177" s="25"/>
      <c r="I177" s="25"/>
      <c r="J177" s="25"/>
      <c r="K177" s="25"/>
      <c r="L177" s="25"/>
      <c r="M177" s="25"/>
      <c r="N177" s="25"/>
      <c r="O177" s="29">
        <v>0</v>
      </c>
      <c r="P177" s="30">
        <v>0</v>
      </c>
    </row>
    <row r="178" spans="1:16">
      <c r="A178" s="27" t="s">
        <v>278</v>
      </c>
      <c r="B178" s="28" t="s">
        <v>279</v>
      </c>
      <c r="C178" s="25"/>
      <c r="D178" s="25"/>
      <c r="E178" s="25"/>
      <c r="F178" s="25"/>
      <c r="G178" s="25"/>
      <c r="H178" s="25"/>
      <c r="I178" s="25"/>
      <c r="J178" s="25"/>
      <c r="K178" s="25"/>
      <c r="L178" s="25"/>
      <c r="M178" s="25"/>
      <c r="N178" s="25"/>
      <c r="O178" s="29">
        <v>0</v>
      </c>
      <c r="P178" s="30">
        <v>0</v>
      </c>
    </row>
    <row r="179" spans="1:16">
      <c r="A179" s="27"/>
      <c r="B179" s="28"/>
      <c r="C179" s="25"/>
      <c r="D179" s="25"/>
      <c r="E179" s="25"/>
      <c r="F179" s="25"/>
      <c r="G179" s="25"/>
      <c r="H179" s="25"/>
      <c r="I179" s="25"/>
      <c r="J179" s="25"/>
      <c r="K179" s="25"/>
      <c r="L179" s="25"/>
      <c r="M179" s="25"/>
      <c r="N179" s="25"/>
      <c r="O179" s="29"/>
      <c r="P179" s="30"/>
    </row>
    <row r="180" spans="1:16">
      <c r="A180" s="23" t="s">
        <v>280</v>
      </c>
      <c r="B180" s="24" t="s">
        <v>281</v>
      </c>
      <c r="C180" s="25"/>
      <c r="D180" s="25"/>
      <c r="E180" s="25"/>
      <c r="F180" s="25"/>
      <c r="G180" s="25"/>
      <c r="H180" s="25"/>
      <c r="I180" s="25"/>
      <c r="J180" s="25"/>
      <c r="K180" s="25"/>
      <c r="L180" s="25"/>
      <c r="M180" s="25"/>
      <c r="N180" s="25"/>
      <c r="O180" s="26">
        <f>O181</f>
        <v>0</v>
      </c>
      <c r="P180" s="26">
        <f>P181</f>
        <v>0</v>
      </c>
    </row>
    <row r="181" spans="1:16">
      <c r="A181" s="27" t="s">
        <v>282</v>
      </c>
      <c r="B181" s="28" t="s">
        <v>283</v>
      </c>
      <c r="C181" s="25"/>
      <c r="D181" s="25"/>
      <c r="E181" s="25"/>
      <c r="F181" s="25"/>
      <c r="G181" s="25"/>
      <c r="H181" s="25"/>
      <c r="I181" s="25"/>
      <c r="J181" s="25"/>
      <c r="K181" s="25"/>
      <c r="L181" s="25"/>
      <c r="M181" s="25"/>
      <c r="N181" s="25"/>
      <c r="O181" s="29">
        <v>0</v>
      </c>
      <c r="P181" s="30">
        <v>0</v>
      </c>
    </row>
    <row r="182" spans="1:16">
      <c r="A182" s="27"/>
      <c r="B182" s="28"/>
      <c r="C182" s="25"/>
      <c r="D182" s="25"/>
      <c r="E182" s="25"/>
      <c r="F182" s="25"/>
      <c r="G182" s="25"/>
      <c r="H182" s="25"/>
      <c r="I182" s="25"/>
      <c r="J182" s="25"/>
      <c r="K182" s="25"/>
      <c r="L182" s="25"/>
      <c r="M182" s="25"/>
      <c r="N182" s="25"/>
      <c r="O182" s="29"/>
      <c r="P182" s="30"/>
    </row>
    <row r="183" spans="1:16">
      <c r="A183" s="23" t="s">
        <v>284</v>
      </c>
      <c r="B183" s="24" t="s">
        <v>285</v>
      </c>
      <c r="C183" s="25"/>
      <c r="D183" s="25"/>
      <c r="E183" s="25"/>
      <c r="F183" s="25"/>
      <c r="G183" s="25"/>
      <c r="H183" s="25"/>
      <c r="I183" s="25"/>
      <c r="J183" s="25"/>
      <c r="K183" s="25"/>
      <c r="L183" s="25"/>
      <c r="M183" s="25"/>
      <c r="N183" s="25"/>
      <c r="O183" s="26">
        <f>SUM(O184:O188)</f>
        <v>0</v>
      </c>
      <c r="P183" s="26">
        <f>SUM(P184:P188)</f>
        <v>0</v>
      </c>
    </row>
    <row r="184" spans="1:16">
      <c r="A184" s="27" t="s">
        <v>286</v>
      </c>
      <c r="B184" s="28" t="s">
        <v>287</v>
      </c>
      <c r="C184" s="25"/>
      <c r="D184" s="25"/>
      <c r="E184" s="25"/>
      <c r="F184" s="25"/>
      <c r="G184" s="25"/>
      <c r="H184" s="25"/>
      <c r="I184" s="25"/>
      <c r="J184" s="25"/>
      <c r="K184" s="25"/>
      <c r="L184" s="25"/>
      <c r="M184" s="25"/>
      <c r="N184" s="25"/>
      <c r="O184" s="29">
        <v>0</v>
      </c>
      <c r="P184" s="30">
        <v>0</v>
      </c>
    </row>
    <row r="185" spans="1:16">
      <c r="A185" s="27" t="s">
        <v>288</v>
      </c>
      <c r="B185" s="28" t="s">
        <v>289</v>
      </c>
      <c r="C185" s="25"/>
      <c r="D185" s="25"/>
      <c r="E185" s="25"/>
      <c r="F185" s="25"/>
      <c r="G185" s="25"/>
      <c r="H185" s="25"/>
      <c r="I185" s="25"/>
      <c r="J185" s="25"/>
      <c r="K185" s="25"/>
      <c r="L185" s="25"/>
      <c r="M185" s="25"/>
      <c r="N185" s="25"/>
      <c r="O185" s="29">
        <v>0</v>
      </c>
      <c r="P185" s="30">
        <v>0</v>
      </c>
    </row>
    <row r="186" spans="1:16">
      <c r="A186" s="27" t="s">
        <v>290</v>
      </c>
      <c r="B186" s="28" t="s">
        <v>291</v>
      </c>
      <c r="C186" s="25"/>
      <c r="D186" s="25"/>
      <c r="E186" s="25"/>
      <c r="F186" s="25"/>
      <c r="G186" s="25"/>
      <c r="H186" s="25"/>
      <c r="I186" s="25"/>
      <c r="J186" s="25"/>
      <c r="K186" s="25"/>
      <c r="L186" s="25"/>
      <c r="M186" s="25"/>
      <c r="N186" s="25"/>
      <c r="O186" s="29">
        <v>0</v>
      </c>
      <c r="P186" s="30">
        <v>0</v>
      </c>
    </row>
    <row r="187" spans="1:16">
      <c r="A187" s="27" t="s">
        <v>292</v>
      </c>
      <c r="B187" s="28" t="s">
        <v>293</v>
      </c>
      <c r="C187" s="25"/>
      <c r="D187" s="25"/>
      <c r="E187" s="25"/>
      <c r="F187" s="25"/>
      <c r="G187" s="25"/>
      <c r="H187" s="25"/>
      <c r="I187" s="25"/>
      <c r="J187" s="25"/>
      <c r="K187" s="25"/>
      <c r="L187" s="25"/>
      <c r="M187" s="25"/>
      <c r="N187" s="25"/>
      <c r="O187" s="29">
        <v>0</v>
      </c>
      <c r="P187" s="30">
        <v>0</v>
      </c>
    </row>
    <row r="188" spans="1:16">
      <c r="A188" s="27" t="s">
        <v>294</v>
      </c>
      <c r="B188" s="28" t="s">
        <v>295</v>
      </c>
      <c r="C188" s="25"/>
      <c r="D188" s="25"/>
      <c r="E188" s="25"/>
      <c r="F188" s="25"/>
      <c r="G188" s="25"/>
      <c r="H188" s="25"/>
      <c r="I188" s="25"/>
      <c r="J188" s="25"/>
      <c r="K188" s="25"/>
      <c r="L188" s="25"/>
      <c r="M188" s="25"/>
      <c r="N188" s="25"/>
      <c r="O188" s="29">
        <v>0</v>
      </c>
      <c r="P188" s="30">
        <v>0</v>
      </c>
    </row>
    <row r="189" spans="1:16">
      <c r="A189" s="27"/>
      <c r="B189" s="28"/>
      <c r="C189" s="25"/>
      <c r="D189" s="25"/>
      <c r="E189" s="25"/>
      <c r="F189" s="25"/>
      <c r="G189" s="25"/>
      <c r="H189" s="25"/>
      <c r="I189" s="25"/>
      <c r="J189" s="25"/>
      <c r="K189" s="25"/>
      <c r="L189" s="25"/>
      <c r="M189" s="25"/>
      <c r="N189" s="25"/>
      <c r="O189" s="29"/>
      <c r="P189" s="30"/>
    </row>
    <row r="190" spans="1:16">
      <c r="A190" s="23" t="s">
        <v>296</v>
      </c>
      <c r="B190" s="24" t="s">
        <v>297</v>
      </c>
      <c r="C190" s="25"/>
      <c r="D190" s="25"/>
      <c r="E190" s="25"/>
      <c r="F190" s="25"/>
      <c r="G190" s="25"/>
      <c r="H190" s="25"/>
      <c r="I190" s="25"/>
      <c r="J190" s="25"/>
      <c r="K190" s="25"/>
      <c r="L190" s="25"/>
      <c r="M190" s="25"/>
      <c r="N190" s="25"/>
      <c r="O190" s="26">
        <f>SUM(O191:O192)</f>
        <v>0</v>
      </c>
      <c r="P190" s="26">
        <f>SUM(P191:P192)</f>
        <v>0</v>
      </c>
    </row>
    <row r="191" spans="1:16">
      <c r="A191" s="27" t="s">
        <v>298</v>
      </c>
      <c r="B191" s="28" t="s">
        <v>299</v>
      </c>
      <c r="C191" s="25"/>
      <c r="D191" s="25"/>
      <c r="E191" s="25"/>
      <c r="F191" s="25"/>
      <c r="G191" s="25"/>
      <c r="H191" s="25"/>
      <c r="I191" s="25"/>
      <c r="J191" s="25"/>
      <c r="K191" s="25"/>
      <c r="L191" s="25"/>
      <c r="M191" s="25"/>
      <c r="N191" s="25"/>
      <c r="O191" s="29">
        <v>0</v>
      </c>
      <c r="P191" s="30">
        <v>0</v>
      </c>
    </row>
    <row r="192" spans="1:16">
      <c r="A192" s="27" t="s">
        <v>300</v>
      </c>
      <c r="B192" s="28" t="s">
        <v>301</v>
      </c>
      <c r="C192" s="25"/>
      <c r="D192" s="25"/>
      <c r="E192" s="25"/>
      <c r="F192" s="25"/>
      <c r="G192" s="25"/>
      <c r="H192" s="25"/>
      <c r="I192" s="25"/>
      <c r="J192" s="25"/>
      <c r="K192" s="25"/>
      <c r="L192" s="25"/>
      <c r="M192" s="25"/>
      <c r="N192" s="25"/>
      <c r="O192" s="29">
        <v>0</v>
      </c>
      <c r="P192" s="30">
        <v>0</v>
      </c>
    </row>
    <row r="193" spans="1:16">
      <c r="A193" s="27"/>
      <c r="B193" s="28"/>
      <c r="C193" s="25"/>
      <c r="D193" s="25"/>
      <c r="E193" s="25"/>
      <c r="F193" s="25"/>
      <c r="G193" s="25"/>
      <c r="H193" s="25"/>
      <c r="I193" s="25"/>
      <c r="J193" s="25"/>
      <c r="K193" s="25"/>
      <c r="L193" s="25"/>
      <c r="M193" s="25"/>
      <c r="N193" s="25"/>
      <c r="O193" s="29"/>
      <c r="P193" s="30"/>
    </row>
    <row r="194" spans="1:16">
      <c r="A194" s="23" t="s">
        <v>302</v>
      </c>
      <c r="B194" s="24" t="s">
        <v>303</v>
      </c>
      <c r="C194" s="25"/>
      <c r="D194" s="25"/>
      <c r="E194" s="25"/>
      <c r="F194" s="25"/>
      <c r="G194" s="25"/>
      <c r="H194" s="25"/>
      <c r="I194" s="25"/>
      <c r="J194" s="25"/>
      <c r="K194" s="25"/>
      <c r="L194" s="25"/>
      <c r="M194" s="25"/>
      <c r="N194" s="25"/>
      <c r="O194" s="26">
        <f>O195+O199+O203</f>
        <v>0</v>
      </c>
      <c r="P194" s="26">
        <f>P195+P199+P203</f>
        <v>0</v>
      </c>
    </row>
    <row r="195" spans="1:16">
      <c r="A195" s="23" t="s">
        <v>304</v>
      </c>
      <c r="B195" s="24" t="s">
        <v>118</v>
      </c>
      <c r="C195" s="25"/>
      <c r="D195" s="25"/>
      <c r="E195" s="25"/>
      <c r="F195" s="25"/>
      <c r="G195" s="25"/>
      <c r="H195" s="25"/>
      <c r="I195" s="25"/>
      <c r="J195" s="25"/>
      <c r="K195" s="25"/>
      <c r="L195" s="25"/>
      <c r="M195" s="25"/>
      <c r="N195" s="25"/>
      <c r="O195" s="26">
        <f>SUM(O196:O197)</f>
        <v>0</v>
      </c>
      <c r="P195" s="26">
        <f>SUM(P196:P197)</f>
        <v>0</v>
      </c>
    </row>
    <row r="196" spans="1:16">
      <c r="A196" s="27" t="s">
        <v>305</v>
      </c>
      <c r="B196" s="28" t="s">
        <v>306</v>
      </c>
      <c r="C196" s="25"/>
      <c r="D196" s="25"/>
      <c r="E196" s="25"/>
      <c r="F196" s="25"/>
      <c r="G196" s="25"/>
      <c r="H196" s="25"/>
      <c r="I196" s="25"/>
      <c r="J196" s="25"/>
      <c r="K196" s="25"/>
      <c r="L196" s="25"/>
      <c r="M196" s="25"/>
      <c r="N196" s="25"/>
      <c r="O196" s="29">
        <v>0</v>
      </c>
      <c r="P196" s="30">
        <v>0</v>
      </c>
    </row>
    <row r="197" spans="1:16">
      <c r="A197" s="27" t="s">
        <v>307</v>
      </c>
      <c r="B197" s="28" t="s">
        <v>308</v>
      </c>
      <c r="C197" s="25"/>
      <c r="D197" s="25"/>
      <c r="E197" s="25"/>
      <c r="F197" s="25"/>
      <c r="G197" s="25"/>
      <c r="H197" s="25"/>
      <c r="I197" s="25"/>
      <c r="J197" s="25"/>
      <c r="K197" s="25"/>
      <c r="L197" s="25"/>
      <c r="M197" s="25"/>
      <c r="N197" s="25"/>
      <c r="O197" s="29">
        <v>0</v>
      </c>
      <c r="P197" s="30">
        <v>0</v>
      </c>
    </row>
    <row r="198" spans="1:16">
      <c r="A198" s="27"/>
      <c r="B198" s="28"/>
      <c r="C198" s="25"/>
      <c r="D198" s="25"/>
      <c r="E198" s="25"/>
      <c r="F198" s="25"/>
      <c r="G198" s="25"/>
      <c r="H198" s="25"/>
      <c r="I198" s="25"/>
      <c r="J198" s="25"/>
      <c r="K198" s="25"/>
      <c r="L198" s="25"/>
      <c r="M198" s="25"/>
      <c r="N198" s="25"/>
      <c r="O198" s="29"/>
      <c r="P198" s="30"/>
    </row>
    <row r="199" spans="1:16">
      <c r="A199" s="23" t="s">
        <v>309</v>
      </c>
      <c r="B199" s="24" t="s">
        <v>120</v>
      </c>
      <c r="C199" s="25"/>
      <c r="D199" s="25"/>
      <c r="E199" s="25"/>
      <c r="F199" s="25"/>
      <c r="G199" s="25"/>
      <c r="H199" s="25"/>
      <c r="I199" s="25"/>
      <c r="J199" s="25"/>
      <c r="K199" s="25"/>
      <c r="L199" s="25"/>
      <c r="M199" s="25"/>
      <c r="N199" s="25"/>
      <c r="O199" s="26">
        <f>SUM(O200:O201)</f>
        <v>0</v>
      </c>
      <c r="P199" s="26">
        <f>SUM(P200:P201)</f>
        <v>0</v>
      </c>
    </row>
    <row r="200" spans="1:16">
      <c r="A200" s="27" t="s">
        <v>310</v>
      </c>
      <c r="B200" s="28" t="s">
        <v>311</v>
      </c>
      <c r="C200" s="25"/>
      <c r="D200" s="25"/>
      <c r="E200" s="25"/>
      <c r="F200" s="25"/>
      <c r="G200" s="25"/>
      <c r="H200" s="25"/>
      <c r="I200" s="25"/>
      <c r="J200" s="25"/>
      <c r="K200" s="25"/>
      <c r="L200" s="25"/>
      <c r="M200" s="25"/>
      <c r="N200" s="25"/>
      <c r="O200" s="29">
        <v>0</v>
      </c>
      <c r="P200" s="30">
        <v>0</v>
      </c>
    </row>
    <row r="201" spans="1:16">
      <c r="A201" s="27" t="s">
        <v>312</v>
      </c>
      <c r="B201" s="28" t="s">
        <v>313</v>
      </c>
      <c r="C201" s="25"/>
      <c r="D201" s="25"/>
      <c r="E201" s="25"/>
      <c r="F201" s="25"/>
      <c r="G201" s="25"/>
      <c r="H201" s="25"/>
      <c r="I201" s="25"/>
      <c r="J201" s="25"/>
      <c r="K201" s="25"/>
      <c r="L201" s="25"/>
      <c r="M201" s="25"/>
      <c r="N201" s="25"/>
      <c r="O201" s="29">
        <v>0</v>
      </c>
      <c r="P201" s="30">
        <v>0</v>
      </c>
    </row>
    <row r="202" spans="1:16">
      <c r="A202" s="27"/>
      <c r="B202" s="28"/>
      <c r="C202" s="25"/>
      <c r="D202" s="25"/>
      <c r="E202" s="25"/>
      <c r="F202" s="25"/>
      <c r="G202" s="25"/>
      <c r="H202" s="25"/>
      <c r="I202" s="25"/>
      <c r="J202" s="25"/>
      <c r="K202" s="25"/>
      <c r="L202" s="25"/>
      <c r="M202" s="25"/>
      <c r="N202" s="25"/>
      <c r="O202" s="29"/>
      <c r="P202" s="30"/>
    </row>
    <row r="203" spans="1:16">
      <c r="A203" s="23" t="s">
        <v>314</v>
      </c>
      <c r="B203" s="24" t="s">
        <v>122</v>
      </c>
      <c r="C203" s="25"/>
      <c r="D203" s="25"/>
      <c r="E203" s="25"/>
      <c r="F203" s="25"/>
      <c r="G203" s="25"/>
      <c r="H203" s="25"/>
      <c r="I203" s="25"/>
      <c r="J203" s="25"/>
      <c r="K203" s="25"/>
      <c r="L203" s="25"/>
      <c r="M203" s="25"/>
      <c r="N203" s="25"/>
      <c r="O203" s="26">
        <f>SUM(O204:O205)</f>
        <v>0</v>
      </c>
      <c r="P203" s="26">
        <f>SUM(P204:P205)</f>
        <v>0</v>
      </c>
    </row>
    <row r="204" spans="1:16">
      <c r="A204" s="27" t="s">
        <v>315</v>
      </c>
      <c r="B204" s="28" t="s">
        <v>316</v>
      </c>
      <c r="C204" s="25"/>
      <c r="D204" s="25"/>
      <c r="E204" s="25"/>
      <c r="F204" s="25"/>
      <c r="G204" s="25"/>
      <c r="H204" s="25"/>
      <c r="I204" s="25"/>
      <c r="J204" s="25"/>
      <c r="K204" s="25"/>
      <c r="L204" s="25"/>
      <c r="M204" s="25"/>
      <c r="N204" s="25"/>
      <c r="O204" s="29">
        <v>0</v>
      </c>
      <c r="P204" s="30">
        <v>0</v>
      </c>
    </row>
    <row r="205" spans="1:16">
      <c r="A205" s="27" t="s">
        <v>317</v>
      </c>
      <c r="B205" s="28" t="s">
        <v>318</v>
      </c>
      <c r="C205" s="25"/>
      <c r="D205" s="25"/>
      <c r="E205" s="25"/>
      <c r="F205" s="25"/>
      <c r="G205" s="25"/>
      <c r="H205" s="25"/>
      <c r="I205" s="25"/>
      <c r="J205" s="25"/>
      <c r="K205" s="25"/>
      <c r="L205" s="25"/>
      <c r="M205" s="25"/>
      <c r="N205" s="25"/>
      <c r="O205" s="29">
        <v>0</v>
      </c>
      <c r="P205" s="30">
        <v>0</v>
      </c>
    </row>
    <row r="206" spans="1:16">
      <c r="A206" s="27"/>
      <c r="B206" s="28"/>
      <c r="C206" s="25"/>
      <c r="D206" s="25"/>
      <c r="E206" s="25"/>
      <c r="F206" s="25"/>
      <c r="G206" s="25"/>
      <c r="H206" s="25"/>
      <c r="I206" s="25"/>
      <c r="J206" s="25"/>
      <c r="K206" s="25"/>
      <c r="L206" s="25"/>
      <c r="M206" s="25"/>
      <c r="N206" s="25"/>
      <c r="O206" s="29"/>
      <c r="P206" s="30"/>
    </row>
    <row r="207" spans="1:16">
      <c r="A207" s="23" t="s">
        <v>319</v>
      </c>
      <c r="B207" s="24" t="s">
        <v>320</v>
      </c>
      <c r="C207" s="25"/>
      <c r="D207" s="25"/>
      <c r="E207" s="25"/>
      <c r="F207" s="25"/>
      <c r="G207" s="25"/>
      <c r="H207" s="25"/>
      <c r="I207" s="25"/>
      <c r="J207" s="25"/>
      <c r="K207" s="25"/>
      <c r="L207" s="25"/>
      <c r="M207" s="25"/>
      <c r="N207" s="25"/>
      <c r="O207" s="26">
        <f>O208+O212+O216+O220+O223</f>
        <v>0</v>
      </c>
      <c r="P207" s="26">
        <f>P208+P212+P216+P220+P223</f>
        <v>0</v>
      </c>
    </row>
    <row r="208" spans="1:16">
      <c r="A208" s="23" t="s">
        <v>321</v>
      </c>
      <c r="B208" s="24" t="s">
        <v>322</v>
      </c>
      <c r="C208" s="25"/>
      <c r="D208" s="25"/>
      <c r="E208" s="25"/>
      <c r="F208" s="25"/>
      <c r="G208" s="25"/>
      <c r="H208" s="25"/>
      <c r="I208" s="25"/>
      <c r="J208" s="25"/>
      <c r="K208" s="25"/>
      <c r="L208" s="25"/>
      <c r="M208" s="25"/>
      <c r="N208" s="25"/>
      <c r="O208" s="26">
        <f>SUM(O209:O210)</f>
        <v>0</v>
      </c>
      <c r="P208" s="26">
        <f>SUM(P209:P210)</f>
        <v>0</v>
      </c>
    </row>
    <row r="209" spans="1:16">
      <c r="A209" s="27" t="s">
        <v>323</v>
      </c>
      <c r="B209" s="28" t="s">
        <v>324</v>
      </c>
      <c r="C209" s="25"/>
      <c r="D209" s="25"/>
      <c r="E209" s="25"/>
      <c r="F209" s="25"/>
      <c r="G209" s="25"/>
      <c r="H209" s="25"/>
      <c r="I209" s="25"/>
      <c r="J209" s="25"/>
      <c r="K209" s="25"/>
      <c r="L209" s="25"/>
      <c r="M209" s="25"/>
      <c r="N209" s="25"/>
      <c r="O209" s="29">
        <v>0</v>
      </c>
      <c r="P209" s="30">
        <v>0</v>
      </c>
    </row>
    <row r="210" spans="1:16">
      <c r="A210" s="27" t="s">
        <v>325</v>
      </c>
      <c r="B210" s="28" t="s">
        <v>326</v>
      </c>
      <c r="C210" s="25"/>
      <c r="D210" s="25"/>
      <c r="E210" s="25"/>
      <c r="F210" s="25"/>
      <c r="G210" s="25"/>
      <c r="H210" s="25"/>
      <c r="I210" s="25"/>
      <c r="J210" s="25"/>
      <c r="K210" s="25"/>
      <c r="L210" s="25"/>
      <c r="M210" s="25"/>
      <c r="N210" s="25"/>
      <c r="O210" s="29">
        <v>0</v>
      </c>
      <c r="P210" s="30">
        <v>0</v>
      </c>
    </row>
    <row r="211" spans="1:16">
      <c r="A211" s="27"/>
      <c r="B211" s="28"/>
      <c r="C211" s="25"/>
      <c r="D211" s="25"/>
      <c r="E211" s="25"/>
      <c r="F211" s="25"/>
      <c r="G211" s="25"/>
      <c r="H211" s="25"/>
      <c r="I211" s="25"/>
      <c r="J211" s="25"/>
      <c r="K211" s="25"/>
      <c r="L211" s="25"/>
      <c r="M211" s="25"/>
      <c r="N211" s="25"/>
      <c r="O211" s="29"/>
      <c r="P211" s="30"/>
    </row>
    <row r="212" spans="1:16">
      <c r="A212" s="23" t="s">
        <v>327</v>
      </c>
      <c r="B212" s="24" t="s">
        <v>328</v>
      </c>
      <c r="C212" s="25"/>
      <c r="D212" s="25"/>
      <c r="E212" s="25"/>
      <c r="F212" s="25"/>
      <c r="G212" s="25"/>
      <c r="H212" s="25"/>
      <c r="I212" s="25"/>
      <c r="J212" s="25"/>
      <c r="K212" s="25"/>
      <c r="L212" s="25"/>
      <c r="M212" s="25"/>
      <c r="N212" s="25"/>
      <c r="O212" s="26">
        <f>SUM(O213:O214)</f>
        <v>0</v>
      </c>
      <c r="P212" s="26">
        <f>SUM(P213:P214)</f>
        <v>0</v>
      </c>
    </row>
    <row r="213" spans="1:16">
      <c r="A213" s="27" t="s">
        <v>329</v>
      </c>
      <c r="B213" s="28" t="s">
        <v>330</v>
      </c>
      <c r="C213" s="25"/>
      <c r="D213" s="25"/>
      <c r="E213" s="25"/>
      <c r="F213" s="25"/>
      <c r="G213" s="25"/>
      <c r="H213" s="25"/>
      <c r="I213" s="25"/>
      <c r="J213" s="25"/>
      <c r="K213" s="25"/>
      <c r="L213" s="25"/>
      <c r="M213" s="25"/>
      <c r="N213" s="25"/>
      <c r="O213" s="29">
        <v>0</v>
      </c>
      <c r="P213" s="30">
        <v>0</v>
      </c>
    </row>
    <row r="214" spans="1:16">
      <c r="A214" s="27" t="s">
        <v>331</v>
      </c>
      <c r="B214" s="28" t="s">
        <v>332</v>
      </c>
      <c r="C214" s="25"/>
      <c r="D214" s="25"/>
      <c r="E214" s="25"/>
      <c r="F214" s="25"/>
      <c r="G214" s="25"/>
      <c r="H214" s="25"/>
      <c r="I214" s="25"/>
      <c r="J214" s="25"/>
      <c r="K214" s="25"/>
      <c r="L214" s="25"/>
      <c r="M214" s="25"/>
      <c r="N214" s="25"/>
      <c r="O214" s="29">
        <v>0</v>
      </c>
      <c r="P214" s="30">
        <v>0</v>
      </c>
    </row>
    <row r="215" spans="1:16">
      <c r="A215" s="27"/>
      <c r="B215" s="28"/>
      <c r="C215" s="25"/>
      <c r="D215" s="25"/>
      <c r="E215" s="25"/>
      <c r="F215" s="25"/>
      <c r="G215" s="25"/>
      <c r="H215" s="25"/>
      <c r="I215" s="25"/>
      <c r="J215" s="25"/>
      <c r="K215" s="25"/>
      <c r="L215" s="25"/>
      <c r="M215" s="25"/>
      <c r="N215" s="25"/>
      <c r="O215" s="29"/>
      <c r="P215" s="30"/>
    </row>
    <row r="216" spans="1:16">
      <c r="A216" s="23" t="s">
        <v>333</v>
      </c>
      <c r="B216" s="24" t="s">
        <v>334</v>
      </c>
      <c r="C216" s="25"/>
      <c r="D216" s="25"/>
      <c r="E216" s="25"/>
      <c r="F216" s="25"/>
      <c r="G216" s="25"/>
      <c r="H216" s="25"/>
      <c r="I216" s="25"/>
      <c r="J216" s="25"/>
      <c r="K216" s="25"/>
      <c r="L216" s="25"/>
      <c r="M216" s="25"/>
      <c r="N216" s="25"/>
      <c r="O216" s="26">
        <f>SUM(O217:O218)</f>
        <v>0</v>
      </c>
      <c r="P216" s="26">
        <f>SUM(P217:P218)</f>
        <v>0</v>
      </c>
    </row>
    <row r="217" spans="1:16">
      <c r="A217" s="27" t="s">
        <v>335</v>
      </c>
      <c r="B217" s="28" t="s">
        <v>336</v>
      </c>
      <c r="C217" s="25"/>
      <c r="D217" s="25"/>
      <c r="E217" s="25"/>
      <c r="F217" s="25"/>
      <c r="G217" s="25"/>
      <c r="H217" s="25"/>
      <c r="I217" s="25"/>
      <c r="J217" s="25"/>
      <c r="K217" s="25"/>
      <c r="L217" s="25"/>
      <c r="M217" s="25"/>
      <c r="N217" s="25"/>
      <c r="O217" s="29">
        <v>0</v>
      </c>
      <c r="P217" s="30">
        <v>0</v>
      </c>
    </row>
    <row r="218" spans="1:16">
      <c r="A218" s="27" t="s">
        <v>337</v>
      </c>
      <c r="B218" s="28" t="s">
        <v>338</v>
      </c>
      <c r="C218" s="25"/>
      <c r="D218" s="25"/>
      <c r="E218" s="25"/>
      <c r="F218" s="25"/>
      <c r="G218" s="25"/>
      <c r="H218" s="25"/>
      <c r="I218" s="25"/>
      <c r="J218" s="25"/>
      <c r="K218" s="25"/>
      <c r="L218" s="25"/>
      <c r="M218" s="25"/>
      <c r="N218" s="25"/>
      <c r="O218" s="29">
        <v>0</v>
      </c>
      <c r="P218" s="30">
        <v>0</v>
      </c>
    </row>
    <row r="219" spans="1:16">
      <c r="A219" s="27"/>
      <c r="B219" s="28"/>
      <c r="C219" s="25"/>
      <c r="D219" s="25"/>
      <c r="E219" s="25"/>
      <c r="F219" s="25"/>
      <c r="G219" s="25"/>
      <c r="H219" s="25"/>
      <c r="I219" s="25"/>
      <c r="J219" s="25"/>
      <c r="K219" s="25"/>
      <c r="L219" s="25"/>
      <c r="M219" s="25"/>
      <c r="N219" s="25"/>
      <c r="O219" s="29"/>
      <c r="P219" s="30"/>
    </row>
    <row r="220" spans="1:16">
      <c r="A220" s="23" t="s">
        <v>339</v>
      </c>
      <c r="B220" s="24" t="s">
        <v>340</v>
      </c>
      <c r="C220" s="25"/>
      <c r="D220" s="25"/>
      <c r="E220" s="25"/>
      <c r="F220" s="25"/>
      <c r="G220" s="25"/>
      <c r="H220" s="25"/>
      <c r="I220" s="25"/>
      <c r="J220" s="25"/>
      <c r="K220" s="25"/>
      <c r="L220" s="25"/>
      <c r="M220" s="25"/>
      <c r="N220" s="25"/>
      <c r="O220" s="26">
        <f>O221</f>
        <v>0</v>
      </c>
      <c r="P220" s="26">
        <f>P221</f>
        <v>0</v>
      </c>
    </row>
    <row r="221" spans="1:16">
      <c r="A221" s="27" t="s">
        <v>341</v>
      </c>
      <c r="B221" s="28" t="s">
        <v>340</v>
      </c>
      <c r="C221" s="25"/>
      <c r="D221" s="25"/>
      <c r="E221" s="25"/>
      <c r="F221" s="25"/>
      <c r="G221" s="25"/>
      <c r="H221" s="25"/>
      <c r="I221" s="25"/>
      <c r="J221" s="25"/>
      <c r="K221" s="25"/>
      <c r="L221" s="25"/>
      <c r="M221" s="25"/>
      <c r="N221" s="25"/>
      <c r="O221" s="29">
        <v>0</v>
      </c>
      <c r="P221" s="30">
        <v>0</v>
      </c>
    </row>
    <row r="222" spans="1:16">
      <c r="A222" s="27"/>
      <c r="B222" s="28"/>
      <c r="C222" s="25"/>
      <c r="D222" s="25"/>
      <c r="E222" s="25"/>
      <c r="F222" s="25"/>
      <c r="G222" s="25"/>
      <c r="H222" s="25"/>
      <c r="I222" s="25"/>
      <c r="J222" s="25"/>
      <c r="K222" s="25"/>
      <c r="L222" s="25"/>
      <c r="M222" s="25"/>
      <c r="N222" s="25"/>
      <c r="O222" s="29"/>
      <c r="P222" s="30"/>
    </row>
    <row r="223" spans="1:16">
      <c r="A223" s="23" t="s">
        <v>342</v>
      </c>
      <c r="B223" s="24" t="s">
        <v>343</v>
      </c>
      <c r="C223" s="25"/>
      <c r="D223" s="25"/>
      <c r="E223" s="25"/>
      <c r="F223" s="25"/>
      <c r="G223" s="25"/>
      <c r="H223" s="25"/>
      <c r="I223" s="25"/>
      <c r="J223" s="25"/>
      <c r="K223" s="25"/>
      <c r="L223" s="25"/>
      <c r="M223" s="25"/>
      <c r="N223" s="25"/>
      <c r="O223" s="26">
        <f>SUM(O224:O225)</f>
        <v>0</v>
      </c>
      <c r="P223" s="26">
        <f>SUM(P224:P225)</f>
        <v>0</v>
      </c>
    </row>
    <row r="224" spans="1:16">
      <c r="A224" s="27" t="s">
        <v>344</v>
      </c>
      <c r="B224" s="28" t="s">
        <v>345</v>
      </c>
      <c r="C224" s="25"/>
      <c r="D224" s="25"/>
      <c r="E224" s="25"/>
      <c r="F224" s="25"/>
      <c r="G224" s="25"/>
      <c r="H224" s="25"/>
      <c r="I224" s="25"/>
      <c r="J224" s="25"/>
      <c r="K224" s="25"/>
      <c r="L224" s="25"/>
      <c r="M224" s="25"/>
      <c r="N224" s="25"/>
      <c r="O224" s="29">
        <v>0</v>
      </c>
      <c r="P224" s="30">
        <v>0</v>
      </c>
    </row>
    <row r="225" spans="1:16">
      <c r="A225" s="27" t="s">
        <v>346</v>
      </c>
      <c r="B225" s="28" t="s">
        <v>347</v>
      </c>
      <c r="C225" s="25"/>
      <c r="D225" s="25"/>
      <c r="E225" s="25"/>
      <c r="F225" s="25"/>
      <c r="G225" s="25"/>
      <c r="H225" s="25"/>
      <c r="I225" s="25"/>
      <c r="J225" s="25"/>
      <c r="K225" s="25"/>
      <c r="L225" s="25"/>
      <c r="M225" s="25"/>
      <c r="N225" s="25"/>
      <c r="O225" s="29">
        <v>0</v>
      </c>
      <c r="P225" s="30">
        <v>0</v>
      </c>
    </row>
    <row r="226" spans="1:16">
      <c r="A226" s="27"/>
      <c r="B226" s="28"/>
      <c r="C226" s="25"/>
      <c r="D226" s="25"/>
      <c r="E226" s="25"/>
      <c r="F226" s="25"/>
      <c r="G226" s="25"/>
      <c r="H226" s="25"/>
      <c r="I226" s="25"/>
      <c r="J226" s="25"/>
      <c r="K226" s="25"/>
      <c r="L226" s="25"/>
      <c r="M226" s="25"/>
      <c r="N226" s="25"/>
      <c r="O226" s="29"/>
      <c r="P226" s="30"/>
    </row>
    <row r="227" spans="1:16">
      <c r="A227" s="23" t="s">
        <v>348</v>
      </c>
      <c r="B227" s="24" t="s">
        <v>349</v>
      </c>
      <c r="C227" s="25"/>
      <c r="D227" s="25"/>
      <c r="E227" s="25"/>
      <c r="F227" s="25"/>
      <c r="G227" s="25"/>
      <c r="H227" s="25"/>
      <c r="I227" s="25"/>
      <c r="J227" s="25"/>
      <c r="K227" s="25"/>
      <c r="L227" s="25"/>
      <c r="M227" s="25"/>
      <c r="N227" s="25"/>
      <c r="O227" s="26">
        <f>O228+O238+O242+O249+O252+O255</f>
        <v>0</v>
      </c>
      <c r="P227" s="26">
        <f>P228+P238+P242+P249+P252+P255</f>
        <v>0</v>
      </c>
    </row>
    <row r="228" spans="1:16">
      <c r="A228" s="23" t="s">
        <v>350</v>
      </c>
      <c r="B228" s="24" t="s">
        <v>351</v>
      </c>
      <c r="C228" s="25"/>
      <c r="D228" s="25"/>
      <c r="E228" s="25"/>
      <c r="F228" s="25"/>
      <c r="G228" s="25"/>
      <c r="H228" s="25"/>
      <c r="I228" s="25"/>
      <c r="J228" s="25"/>
      <c r="K228" s="25"/>
      <c r="L228" s="25"/>
      <c r="M228" s="25"/>
      <c r="N228" s="25"/>
      <c r="O228" s="26">
        <f>SUM(O229:O236)</f>
        <v>0</v>
      </c>
      <c r="P228" s="26">
        <f>SUM(P229:P236)</f>
        <v>0</v>
      </c>
    </row>
    <row r="229" spans="1:16">
      <c r="A229" s="27" t="s">
        <v>352</v>
      </c>
      <c r="B229" s="28" t="s">
        <v>353</v>
      </c>
      <c r="C229" s="25"/>
      <c r="D229" s="25"/>
      <c r="E229" s="25"/>
      <c r="F229" s="25"/>
      <c r="G229" s="25"/>
      <c r="H229" s="25"/>
      <c r="I229" s="25"/>
      <c r="J229" s="25"/>
      <c r="K229" s="25"/>
      <c r="L229" s="25"/>
      <c r="M229" s="25"/>
      <c r="N229" s="25"/>
      <c r="O229" s="29">
        <v>0</v>
      </c>
      <c r="P229" s="30">
        <v>0</v>
      </c>
    </row>
    <row r="230" spans="1:16">
      <c r="A230" s="27" t="s">
        <v>354</v>
      </c>
      <c r="B230" s="28" t="s">
        <v>355</v>
      </c>
      <c r="C230" s="25"/>
      <c r="D230" s="25"/>
      <c r="E230" s="25"/>
      <c r="F230" s="25"/>
      <c r="G230" s="25"/>
      <c r="H230" s="25"/>
      <c r="I230" s="25"/>
      <c r="J230" s="25"/>
      <c r="K230" s="25"/>
      <c r="L230" s="25"/>
      <c r="M230" s="25"/>
      <c r="N230" s="25"/>
      <c r="O230" s="29">
        <v>0</v>
      </c>
      <c r="P230" s="30">
        <v>0</v>
      </c>
    </row>
    <row r="231" spans="1:16">
      <c r="A231" s="27" t="s">
        <v>356</v>
      </c>
      <c r="B231" s="28" t="s">
        <v>357</v>
      </c>
      <c r="C231" s="25"/>
      <c r="D231" s="25"/>
      <c r="E231" s="25"/>
      <c r="F231" s="25"/>
      <c r="G231" s="25"/>
      <c r="H231" s="25"/>
      <c r="I231" s="25"/>
      <c r="J231" s="25"/>
      <c r="K231" s="25"/>
      <c r="L231" s="25"/>
      <c r="M231" s="25"/>
      <c r="N231" s="25"/>
      <c r="O231" s="29">
        <v>0</v>
      </c>
      <c r="P231" s="30">
        <v>0</v>
      </c>
    </row>
    <row r="232" spans="1:16">
      <c r="A232" s="27" t="s">
        <v>358</v>
      </c>
      <c r="B232" s="28" t="s">
        <v>359</v>
      </c>
      <c r="C232" s="25"/>
      <c r="D232" s="25"/>
      <c r="E232" s="25"/>
      <c r="F232" s="25"/>
      <c r="G232" s="25"/>
      <c r="H232" s="25"/>
      <c r="I232" s="25"/>
      <c r="J232" s="25"/>
      <c r="K232" s="25"/>
      <c r="L232" s="25"/>
      <c r="M232" s="25"/>
      <c r="N232" s="25"/>
      <c r="O232" s="29">
        <v>0</v>
      </c>
      <c r="P232" s="30">
        <v>0</v>
      </c>
    </row>
    <row r="233" spans="1:16">
      <c r="A233" s="27" t="s">
        <v>360</v>
      </c>
      <c r="B233" s="28" t="s">
        <v>361</v>
      </c>
      <c r="C233" s="25"/>
      <c r="D233" s="25"/>
      <c r="E233" s="25"/>
      <c r="F233" s="25"/>
      <c r="G233" s="25"/>
      <c r="H233" s="25"/>
      <c r="I233" s="25"/>
      <c r="J233" s="25"/>
      <c r="K233" s="25"/>
      <c r="L233" s="25"/>
      <c r="M233" s="25"/>
      <c r="N233" s="25"/>
      <c r="O233" s="29">
        <v>0</v>
      </c>
      <c r="P233" s="30">
        <v>0</v>
      </c>
    </row>
    <row r="234" spans="1:16">
      <c r="A234" s="27" t="s">
        <v>362</v>
      </c>
      <c r="B234" s="28" t="s">
        <v>363</v>
      </c>
      <c r="C234" s="25"/>
      <c r="D234" s="25"/>
      <c r="E234" s="25"/>
      <c r="F234" s="25"/>
      <c r="G234" s="25"/>
      <c r="H234" s="25"/>
      <c r="I234" s="25"/>
      <c r="J234" s="25"/>
      <c r="K234" s="25"/>
      <c r="L234" s="25"/>
      <c r="M234" s="25"/>
      <c r="N234" s="25"/>
      <c r="O234" s="29">
        <v>0</v>
      </c>
      <c r="P234" s="30">
        <v>0</v>
      </c>
    </row>
    <row r="235" spans="1:16">
      <c r="A235" s="27" t="s">
        <v>364</v>
      </c>
      <c r="B235" s="28" t="s">
        <v>365</v>
      </c>
      <c r="C235" s="25"/>
      <c r="D235" s="25"/>
      <c r="E235" s="25"/>
      <c r="F235" s="25"/>
      <c r="G235" s="25"/>
      <c r="H235" s="25"/>
      <c r="I235" s="25"/>
      <c r="J235" s="25"/>
      <c r="K235" s="25"/>
      <c r="L235" s="25"/>
      <c r="M235" s="25"/>
      <c r="N235" s="25"/>
      <c r="O235" s="29">
        <v>0</v>
      </c>
      <c r="P235" s="30">
        <v>0</v>
      </c>
    </row>
    <row r="236" spans="1:16">
      <c r="A236" s="27">
        <v>5518</v>
      </c>
      <c r="B236" s="41" t="s">
        <v>366</v>
      </c>
      <c r="C236" s="25"/>
      <c r="D236" s="25"/>
      <c r="E236" s="25"/>
      <c r="F236" s="25"/>
      <c r="G236" s="25"/>
      <c r="H236" s="25"/>
      <c r="I236" s="25"/>
      <c r="J236" s="25"/>
      <c r="K236" s="25"/>
      <c r="L236" s="25"/>
      <c r="M236" s="25"/>
      <c r="N236" s="25"/>
      <c r="O236" s="29">
        <v>0</v>
      </c>
      <c r="P236" s="29">
        <v>0</v>
      </c>
    </row>
    <row r="237" spans="1:16">
      <c r="A237" s="31"/>
      <c r="B237" s="42"/>
      <c r="C237" s="25"/>
      <c r="D237" s="25"/>
      <c r="E237" s="25"/>
      <c r="F237" s="25"/>
      <c r="G237" s="25"/>
      <c r="H237" s="25"/>
      <c r="I237" s="25"/>
      <c r="J237" s="25"/>
      <c r="K237" s="25"/>
      <c r="L237" s="25"/>
      <c r="M237" s="25"/>
      <c r="N237" s="25"/>
      <c r="O237" s="29"/>
      <c r="P237" s="29"/>
    </row>
    <row r="238" spans="1:16">
      <c r="A238" s="23" t="s">
        <v>367</v>
      </c>
      <c r="B238" s="24" t="s">
        <v>368</v>
      </c>
      <c r="C238" s="25"/>
      <c r="D238" s="25"/>
      <c r="E238" s="25"/>
      <c r="F238" s="25"/>
      <c r="G238" s="25"/>
      <c r="H238" s="25"/>
      <c r="I238" s="25"/>
      <c r="J238" s="25"/>
      <c r="K238" s="25"/>
      <c r="L238" s="25"/>
      <c r="M238" s="25"/>
      <c r="N238" s="25"/>
      <c r="O238" s="26">
        <f>SUM(O239:O240)</f>
        <v>0</v>
      </c>
      <c r="P238" s="26">
        <f>SUM(P239:P240)</f>
        <v>0</v>
      </c>
    </row>
    <row r="239" spans="1:16">
      <c r="A239" s="27" t="s">
        <v>369</v>
      </c>
      <c r="B239" s="28" t="s">
        <v>370</v>
      </c>
      <c r="C239" s="25"/>
      <c r="D239" s="25"/>
      <c r="E239" s="25"/>
      <c r="F239" s="25"/>
      <c r="G239" s="25"/>
      <c r="H239" s="25"/>
      <c r="I239" s="25"/>
      <c r="J239" s="25"/>
      <c r="K239" s="25"/>
      <c r="L239" s="25"/>
      <c r="M239" s="25"/>
      <c r="N239" s="25"/>
      <c r="O239" s="29">
        <v>0</v>
      </c>
      <c r="P239" s="30">
        <v>0</v>
      </c>
    </row>
    <row r="240" spans="1:16">
      <c r="A240" s="27" t="s">
        <v>371</v>
      </c>
      <c r="B240" s="28" t="s">
        <v>372</v>
      </c>
      <c r="C240" s="25"/>
      <c r="D240" s="25"/>
      <c r="E240" s="25"/>
      <c r="F240" s="25"/>
      <c r="G240" s="25"/>
      <c r="H240" s="25"/>
      <c r="I240" s="25"/>
      <c r="J240" s="25"/>
      <c r="K240" s="25"/>
      <c r="L240" s="25"/>
      <c r="M240" s="25"/>
      <c r="N240" s="25"/>
      <c r="O240" s="29">
        <v>0</v>
      </c>
      <c r="P240" s="30">
        <v>0</v>
      </c>
    </row>
    <row r="241" spans="1:16">
      <c r="A241" s="27"/>
      <c r="B241" s="28"/>
      <c r="C241" s="25"/>
      <c r="D241" s="25"/>
      <c r="E241" s="25"/>
      <c r="F241" s="25"/>
      <c r="G241" s="25"/>
      <c r="H241" s="25"/>
      <c r="I241" s="25"/>
      <c r="J241" s="25"/>
      <c r="K241" s="25"/>
      <c r="L241" s="25"/>
      <c r="M241" s="25"/>
      <c r="N241" s="25"/>
      <c r="O241" s="29"/>
      <c r="P241" s="30"/>
    </row>
    <row r="242" spans="1:16">
      <c r="A242" s="23" t="s">
        <v>373</v>
      </c>
      <c r="B242" s="24" t="s">
        <v>374</v>
      </c>
      <c r="C242" s="25"/>
      <c r="D242" s="25"/>
      <c r="E242" s="25"/>
      <c r="F242" s="25"/>
      <c r="G242" s="25"/>
      <c r="H242" s="25"/>
      <c r="I242" s="25"/>
      <c r="J242" s="25"/>
      <c r="K242" s="25"/>
      <c r="L242" s="25"/>
      <c r="M242" s="25"/>
      <c r="N242" s="25"/>
      <c r="O242" s="26">
        <f>SUM(O243:O247)</f>
        <v>0</v>
      </c>
      <c r="P242" s="26">
        <f>SUM(P243:P247)</f>
        <v>0</v>
      </c>
    </row>
    <row r="243" spans="1:16">
      <c r="A243" s="27" t="s">
        <v>375</v>
      </c>
      <c r="B243" s="28" t="s">
        <v>376</v>
      </c>
      <c r="C243" s="25"/>
      <c r="D243" s="25"/>
      <c r="E243" s="25"/>
      <c r="F243" s="25"/>
      <c r="G243" s="25"/>
      <c r="H243" s="25"/>
      <c r="I243" s="25"/>
      <c r="J243" s="25"/>
      <c r="K243" s="25"/>
      <c r="L243" s="25"/>
      <c r="M243" s="25"/>
      <c r="N243" s="25"/>
      <c r="O243" s="29">
        <v>0</v>
      </c>
      <c r="P243" s="30">
        <v>0</v>
      </c>
    </row>
    <row r="244" spans="1:16">
      <c r="A244" s="27" t="s">
        <v>377</v>
      </c>
      <c r="B244" s="28" t="s">
        <v>378</v>
      </c>
      <c r="C244" s="25"/>
      <c r="D244" s="25"/>
      <c r="E244" s="25"/>
      <c r="F244" s="25"/>
      <c r="G244" s="25"/>
      <c r="H244" s="25"/>
      <c r="I244" s="25"/>
      <c r="J244" s="25"/>
      <c r="K244" s="25"/>
      <c r="L244" s="25"/>
      <c r="M244" s="25"/>
      <c r="N244" s="25"/>
      <c r="O244" s="29">
        <v>0</v>
      </c>
      <c r="P244" s="30">
        <v>0</v>
      </c>
    </row>
    <row r="245" spans="1:16">
      <c r="A245" s="27" t="s">
        <v>379</v>
      </c>
      <c r="B245" s="28" t="s">
        <v>380</v>
      </c>
      <c r="C245" s="25"/>
      <c r="D245" s="25"/>
      <c r="E245" s="25"/>
      <c r="F245" s="25"/>
      <c r="G245" s="25"/>
      <c r="H245" s="25"/>
      <c r="I245" s="25"/>
      <c r="J245" s="25"/>
      <c r="K245" s="25"/>
      <c r="L245" s="25"/>
      <c r="M245" s="25"/>
      <c r="N245" s="25"/>
      <c r="O245" s="29">
        <v>0</v>
      </c>
      <c r="P245" s="30">
        <v>0</v>
      </c>
    </row>
    <row r="246" spans="1:16">
      <c r="A246" s="27" t="s">
        <v>381</v>
      </c>
      <c r="B246" s="28" t="s">
        <v>382</v>
      </c>
      <c r="C246" s="25"/>
      <c r="D246" s="25"/>
      <c r="E246" s="25"/>
      <c r="F246" s="25"/>
      <c r="G246" s="25"/>
      <c r="H246" s="25"/>
      <c r="I246" s="25"/>
      <c r="J246" s="25"/>
      <c r="K246" s="25"/>
      <c r="L246" s="25"/>
      <c r="M246" s="25"/>
      <c r="N246" s="25"/>
      <c r="O246" s="29">
        <v>0</v>
      </c>
      <c r="P246" s="30">
        <v>0</v>
      </c>
    </row>
    <row r="247" spans="1:16">
      <c r="A247" s="27" t="s">
        <v>383</v>
      </c>
      <c r="B247" s="28" t="s">
        <v>384</v>
      </c>
      <c r="C247" s="25"/>
      <c r="D247" s="25"/>
      <c r="E247" s="25"/>
      <c r="F247" s="25"/>
      <c r="G247" s="25"/>
      <c r="H247" s="25"/>
      <c r="I247" s="25"/>
      <c r="J247" s="25"/>
      <c r="K247" s="25"/>
      <c r="L247" s="25"/>
      <c r="M247" s="25"/>
      <c r="N247" s="25"/>
      <c r="O247" s="29">
        <v>0</v>
      </c>
      <c r="P247" s="30">
        <v>0</v>
      </c>
    </row>
    <row r="248" spans="1:16">
      <c r="A248" s="27"/>
      <c r="B248" s="28"/>
      <c r="C248" s="25"/>
      <c r="D248" s="25"/>
      <c r="E248" s="25"/>
      <c r="F248" s="25"/>
      <c r="G248" s="25"/>
      <c r="H248" s="25"/>
      <c r="I248" s="25"/>
      <c r="J248" s="25"/>
      <c r="K248" s="25"/>
      <c r="L248" s="25"/>
      <c r="M248" s="25"/>
      <c r="N248" s="25"/>
      <c r="O248" s="29"/>
      <c r="P248" s="30"/>
    </row>
    <row r="249" spans="1:16">
      <c r="A249" s="23" t="s">
        <v>385</v>
      </c>
      <c r="B249" s="24" t="s">
        <v>386</v>
      </c>
      <c r="C249" s="25"/>
      <c r="D249" s="25"/>
      <c r="E249" s="25"/>
      <c r="F249" s="25"/>
      <c r="G249" s="25"/>
      <c r="H249" s="25"/>
      <c r="I249" s="25"/>
      <c r="J249" s="25"/>
      <c r="K249" s="25"/>
      <c r="L249" s="25"/>
      <c r="M249" s="25"/>
      <c r="N249" s="25"/>
      <c r="O249" s="26">
        <f>O250</f>
        <v>0</v>
      </c>
      <c r="P249" s="26">
        <f>P250</f>
        <v>0</v>
      </c>
    </row>
    <row r="250" spans="1:16">
      <c r="A250" s="27" t="s">
        <v>387</v>
      </c>
      <c r="B250" s="28" t="s">
        <v>386</v>
      </c>
      <c r="C250" s="25"/>
      <c r="D250" s="25"/>
      <c r="E250" s="25"/>
      <c r="F250" s="25"/>
      <c r="G250" s="25"/>
      <c r="H250" s="25"/>
      <c r="I250" s="25"/>
      <c r="J250" s="25"/>
      <c r="K250" s="25"/>
      <c r="L250" s="25"/>
      <c r="M250" s="25"/>
      <c r="N250" s="25"/>
      <c r="O250" s="29">
        <v>0</v>
      </c>
      <c r="P250" s="30">
        <v>0</v>
      </c>
    </row>
    <row r="251" spans="1:16">
      <c r="A251" s="27"/>
      <c r="B251" s="28"/>
      <c r="C251" s="25"/>
      <c r="D251" s="25"/>
      <c r="E251" s="25"/>
      <c r="F251" s="25"/>
      <c r="G251" s="25"/>
      <c r="H251" s="25"/>
      <c r="I251" s="25"/>
      <c r="J251" s="25"/>
      <c r="K251" s="25"/>
      <c r="L251" s="25"/>
      <c r="M251" s="25"/>
      <c r="N251" s="25"/>
      <c r="O251" s="29"/>
      <c r="P251" s="30"/>
    </row>
    <row r="252" spans="1:16">
      <c r="A252" s="23" t="s">
        <v>388</v>
      </c>
      <c r="B252" s="24" t="s">
        <v>389</v>
      </c>
      <c r="C252" s="25"/>
      <c r="D252" s="25"/>
      <c r="E252" s="25"/>
      <c r="F252" s="25"/>
      <c r="G252" s="25"/>
      <c r="H252" s="25"/>
      <c r="I252" s="25"/>
      <c r="J252" s="25"/>
      <c r="K252" s="25"/>
      <c r="L252" s="25"/>
      <c r="M252" s="25"/>
      <c r="N252" s="25"/>
      <c r="O252" s="26">
        <f>O253</f>
        <v>0</v>
      </c>
      <c r="P252" s="26">
        <f>P253</f>
        <v>0</v>
      </c>
    </row>
    <row r="253" spans="1:16">
      <c r="A253" s="27" t="s">
        <v>390</v>
      </c>
      <c r="B253" s="28" t="s">
        <v>389</v>
      </c>
      <c r="C253" s="25"/>
      <c r="D253" s="25"/>
      <c r="E253" s="25"/>
      <c r="F253" s="25"/>
      <c r="G253" s="25"/>
      <c r="H253" s="25"/>
      <c r="I253" s="25"/>
      <c r="J253" s="25"/>
      <c r="K253" s="25"/>
      <c r="L253" s="25"/>
      <c r="M253" s="25"/>
      <c r="N253" s="25"/>
      <c r="O253" s="29">
        <v>0</v>
      </c>
      <c r="P253" s="30">
        <v>0</v>
      </c>
    </row>
    <row r="254" spans="1:16">
      <c r="A254" s="27"/>
      <c r="B254" s="28"/>
      <c r="C254" s="25"/>
      <c r="D254" s="25"/>
      <c r="E254" s="25"/>
      <c r="F254" s="25"/>
      <c r="G254" s="25"/>
      <c r="H254" s="25"/>
      <c r="I254" s="25"/>
      <c r="J254" s="25"/>
      <c r="K254" s="25"/>
      <c r="L254" s="25"/>
      <c r="M254" s="25"/>
      <c r="N254" s="25"/>
      <c r="O254" s="29"/>
      <c r="P254" s="30"/>
    </row>
    <row r="255" spans="1:16">
      <c r="A255" s="23" t="s">
        <v>391</v>
      </c>
      <c r="B255" s="24" t="s">
        <v>392</v>
      </c>
      <c r="C255" s="25"/>
      <c r="D255" s="25"/>
      <c r="E255" s="25"/>
      <c r="F255" s="25"/>
      <c r="G255" s="25"/>
      <c r="H255" s="25"/>
      <c r="I255" s="25"/>
      <c r="J255" s="25"/>
      <c r="K255" s="25"/>
      <c r="L255" s="25"/>
      <c r="M255" s="25"/>
      <c r="N255" s="25"/>
      <c r="O255" s="26">
        <f>SUM(O256:O264)</f>
        <v>0</v>
      </c>
      <c r="P255" s="26">
        <f>SUM(P256:P264)</f>
        <v>0</v>
      </c>
    </row>
    <row r="256" spans="1:16">
      <c r="A256" s="27" t="s">
        <v>393</v>
      </c>
      <c r="B256" s="28" t="s">
        <v>394</v>
      </c>
      <c r="C256" s="25"/>
      <c r="D256" s="25"/>
      <c r="E256" s="25"/>
      <c r="F256" s="25"/>
      <c r="G256" s="25"/>
      <c r="H256" s="25"/>
      <c r="I256" s="25"/>
      <c r="J256" s="25"/>
      <c r="K256" s="25"/>
      <c r="L256" s="25"/>
      <c r="M256" s="25"/>
      <c r="N256" s="25"/>
      <c r="O256" s="29">
        <v>0</v>
      </c>
      <c r="P256" s="30">
        <v>0</v>
      </c>
    </row>
    <row r="257" spans="1:16">
      <c r="A257" s="27" t="s">
        <v>395</v>
      </c>
      <c r="B257" s="28" t="s">
        <v>396</v>
      </c>
      <c r="C257" s="25"/>
      <c r="D257" s="25"/>
      <c r="E257" s="25"/>
      <c r="F257" s="25"/>
      <c r="G257" s="25"/>
      <c r="H257" s="25"/>
      <c r="I257" s="25"/>
      <c r="J257" s="25"/>
      <c r="K257" s="25"/>
      <c r="L257" s="25"/>
      <c r="M257" s="25"/>
      <c r="N257" s="25"/>
      <c r="O257" s="29">
        <v>0</v>
      </c>
      <c r="P257" s="30">
        <v>0</v>
      </c>
    </row>
    <row r="258" spans="1:16">
      <c r="A258" s="27" t="s">
        <v>397</v>
      </c>
      <c r="B258" s="28" t="s">
        <v>398</v>
      </c>
      <c r="C258" s="25"/>
      <c r="D258" s="25"/>
      <c r="E258" s="25"/>
      <c r="F258" s="25"/>
      <c r="G258" s="25"/>
      <c r="H258" s="25"/>
      <c r="I258" s="25"/>
      <c r="J258" s="25"/>
      <c r="K258" s="25"/>
      <c r="L258" s="25"/>
      <c r="M258" s="25"/>
      <c r="N258" s="25"/>
      <c r="O258" s="29">
        <v>0</v>
      </c>
      <c r="P258" s="30">
        <v>0</v>
      </c>
    </row>
    <row r="259" spans="1:16">
      <c r="A259" s="27" t="s">
        <v>399</v>
      </c>
      <c r="B259" s="28" t="s">
        <v>400</v>
      </c>
      <c r="C259" s="25"/>
      <c r="D259" s="25"/>
      <c r="E259" s="25"/>
      <c r="F259" s="25"/>
      <c r="G259" s="25"/>
      <c r="H259" s="25"/>
      <c r="I259" s="25"/>
      <c r="J259" s="25"/>
      <c r="K259" s="25"/>
      <c r="L259" s="25"/>
      <c r="M259" s="25"/>
      <c r="N259" s="25"/>
      <c r="O259" s="29">
        <v>0</v>
      </c>
      <c r="P259" s="30">
        <v>0</v>
      </c>
    </row>
    <row r="260" spans="1:16">
      <c r="A260" s="27" t="s">
        <v>401</v>
      </c>
      <c r="B260" s="28" t="s">
        <v>402</v>
      </c>
      <c r="C260" s="25"/>
      <c r="D260" s="25"/>
      <c r="E260" s="25"/>
      <c r="F260" s="25"/>
      <c r="G260" s="25"/>
      <c r="H260" s="25"/>
      <c r="I260" s="25"/>
      <c r="J260" s="25"/>
      <c r="K260" s="25"/>
      <c r="L260" s="25"/>
      <c r="M260" s="25"/>
      <c r="N260" s="25"/>
      <c r="O260" s="29">
        <v>0</v>
      </c>
      <c r="P260" s="30">
        <v>0</v>
      </c>
    </row>
    <row r="261" spans="1:16">
      <c r="A261" s="27" t="s">
        <v>403</v>
      </c>
      <c r="B261" s="28" t="s">
        <v>175</v>
      </c>
      <c r="C261" s="25"/>
      <c r="D261" s="25"/>
      <c r="E261" s="25"/>
      <c r="F261" s="25"/>
      <c r="G261" s="25"/>
      <c r="H261" s="25"/>
      <c r="I261" s="25"/>
      <c r="J261" s="25"/>
      <c r="K261" s="25"/>
      <c r="L261" s="25"/>
      <c r="M261" s="25"/>
      <c r="N261" s="25"/>
      <c r="O261" s="29">
        <v>0</v>
      </c>
      <c r="P261" s="30">
        <v>0</v>
      </c>
    </row>
    <row r="262" spans="1:16">
      <c r="A262" s="27" t="s">
        <v>404</v>
      </c>
      <c r="B262" s="28" t="s">
        <v>405</v>
      </c>
      <c r="C262" s="25"/>
      <c r="D262" s="25"/>
      <c r="E262" s="25"/>
      <c r="F262" s="25"/>
      <c r="G262" s="25"/>
      <c r="H262" s="25"/>
      <c r="I262" s="25"/>
      <c r="J262" s="25"/>
      <c r="K262" s="25"/>
      <c r="L262" s="25"/>
      <c r="M262" s="25"/>
      <c r="N262" s="25"/>
      <c r="O262" s="29">
        <v>0</v>
      </c>
      <c r="P262" s="30">
        <v>0</v>
      </c>
    </row>
    <row r="263" spans="1:16">
      <c r="A263" s="31">
        <v>5598</v>
      </c>
      <c r="B263" s="32" t="s">
        <v>406</v>
      </c>
      <c r="C263" s="25"/>
      <c r="D263" s="25"/>
      <c r="E263" s="25"/>
      <c r="F263" s="25"/>
      <c r="G263" s="25"/>
      <c r="H263" s="25"/>
      <c r="I263" s="25"/>
      <c r="J263" s="25"/>
      <c r="K263" s="25"/>
      <c r="L263" s="25"/>
      <c r="M263" s="25"/>
      <c r="N263" s="25"/>
      <c r="O263" s="29">
        <v>0</v>
      </c>
      <c r="P263" s="30">
        <v>0</v>
      </c>
    </row>
    <row r="264" spans="1:16">
      <c r="A264" s="27" t="s">
        <v>407</v>
      </c>
      <c r="B264" s="28" t="s">
        <v>408</v>
      </c>
      <c r="C264" s="25"/>
      <c r="D264" s="25"/>
      <c r="E264" s="25"/>
      <c r="F264" s="25"/>
      <c r="G264" s="25"/>
      <c r="H264" s="25"/>
      <c r="I264" s="25"/>
      <c r="J264" s="25"/>
      <c r="K264" s="25"/>
      <c r="L264" s="25"/>
      <c r="M264" s="25"/>
      <c r="N264" s="25"/>
      <c r="O264" s="29">
        <v>0</v>
      </c>
      <c r="P264" s="30">
        <v>0</v>
      </c>
    </row>
    <row r="265" spans="1:16">
      <c r="A265" s="27"/>
      <c r="B265" s="28"/>
      <c r="C265" s="25"/>
      <c r="D265" s="25"/>
      <c r="E265" s="25"/>
      <c r="F265" s="25"/>
      <c r="G265" s="25"/>
      <c r="H265" s="25"/>
      <c r="I265" s="25"/>
      <c r="J265" s="25"/>
      <c r="K265" s="25"/>
      <c r="L265" s="25"/>
      <c r="M265" s="25"/>
      <c r="N265" s="25"/>
      <c r="O265" s="29"/>
      <c r="P265" s="30"/>
    </row>
    <row r="266" spans="1:16">
      <c r="A266" s="23">
        <v>5600</v>
      </c>
      <c r="B266" s="24" t="s">
        <v>409</v>
      </c>
      <c r="C266" s="25"/>
      <c r="D266" s="25"/>
      <c r="E266" s="25"/>
      <c r="F266" s="25"/>
      <c r="G266" s="25"/>
      <c r="H266" s="25"/>
      <c r="I266" s="25"/>
      <c r="J266" s="25"/>
      <c r="K266" s="25"/>
      <c r="L266" s="25"/>
      <c r="M266" s="25"/>
      <c r="N266" s="25"/>
      <c r="O266" s="26">
        <f>O267</f>
        <v>0</v>
      </c>
      <c r="P266" s="26">
        <f>P267</f>
        <v>0</v>
      </c>
    </row>
    <row r="267" spans="1:16">
      <c r="A267" s="23">
        <v>5610</v>
      </c>
      <c r="B267" s="24" t="s">
        <v>410</v>
      </c>
      <c r="C267" s="25"/>
      <c r="D267" s="25"/>
      <c r="E267" s="25"/>
      <c r="F267" s="25"/>
      <c r="G267" s="25"/>
      <c r="H267" s="25"/>
      <c r="I267" s="25"/>
      <c r="J267" s="25"/>
      <c r="K267" s="25"/>
      <c r="L267" s="25"/>
      <c r="M267" s="25"/>
      <c r="N267" s="25"/>
      <c r="O267" s="26">
        <f>O268</f>
        <v>0</v>
      </c>
      <c r="P267" s="35">
        <f>P268</f>
        <v>0</v>
      </c>
    </row>
    <row r="268" spans="1:16">
      <c r="A268" s="27">
        <v>5611</v>
      </c>
      <c r="B268" s="28" t="s">
        <v>411</v>
      </c>
      <c r="C268" s="25"/>
      <c r="D268" s="25"/>
      <c r="E268" s="25"/>
      <c r="F268" s="25"/>
      <c r="G268" s="25"/>
      <c r="H268" s="25"/>
      <c r="I268" s="25"/>
      <c r="J268" s="25"/>
      <c r="K268" s="25"/>
      <c r="L268" s="25"/>
      <c r="M268" s="25"/>
      <c r="N268" s="25"/>
      <c r="O268" s="29">
        <v>0</v>
      </c>
      <c r="P268" s="30">
        <v>0</v>
      </c>
    </row>
    <row r="269" spans="1:16">
      <c r="A269" s="43"/>
      <c r="B269" s="40" t="s">
        <v>412</v>
      </c>
      <c r="C269" s="40"/>
      <c r="D269" s="40"/>
      <c r="E269" s="40"/>
      <c r="F269" s="40"/>
      <c r="G269" s="40"/>
      <c r="H269" s="40"/>
      <c r="I269" s="40"/>
      <c r="J269" s="40"/>
      <c r="K269" s="40"/>
      <c r="L269" s="40"/>
      <c r="M269" s="40"/>
      <c r="N269" s="40"/>
      <c r="O269" s="26">
        <f>O121+O152+O194+O207+O227+O266</f>
        <v>4696789.78</v>
      </c>
      <c r="P269" s="26">
        <f>P121+P152+P194+P207+P227+P266</f>
        <v>28261388.260000002</v>
      </c>
    </row>
    <row r="270" spans="1:16">
      <c r="A270" s="44"/>
      <c r="B270" s="45"/>
      <c r="C270" s="45"/>
      <c r="D270" s="45"/>
      <c r="E270" s="45"/>
      <c r="F270" s="45"/>
      <c r="G270" s="45"/>
      <c r="H270" s="45"/>
      <c r="I270" s="45"/>
      <c r="J270" s="45"/>
      <c r="K270" s="45"/>
      <c r="L270" s="45"/>
      <c r="M270" s="45"/>
      <c r="N270" s="45"/>
      <c r="O270" s="36"/>
      <c r="P270" s="37"/>
    </row>
    <row r="271" spans="1:16">
      <c r="A271" s="27"/>
      <c r="B271" s="46" t="s">
        <v>413</v>
      </c>
      <c r="C271" s="25"/>
      <c r="D271" s="25"/>
      <c r="E271" s="25"/>
      <c r="F271" s="25"/>
      <c r="G271" s="25"/>
      <c r="H271" s="25"/>
      <c r="I271" s="25"/>
      <c r="J271" s="25"/>
      <c r="K271" s="25"/>
      <c r="L271" s="25"/>
      <c r="M271" s="25"/>
      <c r="N271" s="25"/>
      <c r="O271" s="47"/>
      <c r="P271" s="48"/>
    </row>
    <row r="272" spans="1:16">
      <c r="A272" s="27" t="s">
        <v>414</v>
      </c>
      <c r="B272" s="49" t="s">
        <v>415</v>
      </c>
      <c r="C272" s="25"/>
      <c r="D272" s="25"/>
      <c r="E272" s="25"/>
      <c r="F272" s="25"/>
      <c r="G272" s="25"/>
      <c r="H272" s="25"/>
      <c r="I272" s="25"/>
      <c r="J272" s="25"/>
      <c r="K272" s="25"/>
      <c r="L272" s="25"/>
      <c r="M272" s="25"/>
      <c r="N272" s="25"/>
      <c r="O272" s="29">
        <v>0</v>
      </c>
      <c r="P272" s="30">
        <v>0</v>
      </c>
    </row>
    <row r="273" spans="1:16">
      <c r="A273" s="27" t="s">
        <v>416</v>
      </c>
      <c r="B273" s="49" t="s">
        <v>417</v>
      </c>
      <c r="C273" s="25"/>
      <c r="D273" s="25"/>
      <c r="E273" s="25"/>
      <c r="F273" s="25"/>
      <c r="G273" s="25"/>
      <c r="H273" s="25"/>
      <c r="I273" s="25"/>
      <c r="J273" s="25"/>
      <c r="K273" s="25"/>
      <c r="L273" s="25"/>
      <c r="M273" s="25"/>
      <c r="N273" s="25"/>
      <c r="O273" s="29">
        <v>2656563.5499999998</v>
      </c>
      <c r="P273" s="30">
        <v>7645254.4400000004</v>
      </c>
    </row>
    <row r="274" spans="1:16">
      <c r="A274" s="27" t="s">
        <v>418</v>
      </c>
      <c r="B274" s="49" t="s">
        <v>419</v>
      </c>
      <c r="C274" s="25"/>
      <c r="D274" s="25"/>
      <c r="E274" s="25"/>
      <c r="F274" s="25"/>
      <c r="G274" s="25"/>
      <c r="H274" s="25"/>
      <c r="I274" s="25"/>
      <c r="J274" s="25"/>
      <c r="K274" s="25"/>
      <c r="L274" s="25"/>
      <c r="M274" s="25"/>
      <c r="N274" s="25"/>
      <c r="O274" s="29">
        <v>0</v>
      </c>
      <c r="P274" s="30">
        <v>0</v>
      </c>
    </row>
    <row r="275" spans="1:16">
      <c r="A275" s="50"/>
      <c r="B275" s="25"/>
      <c r="C275" s="25"/>
      <c r="D275" s="25"/>
      <c r="E275" s="25"/>
      <c r="F275" s="25"/>
      <c r="G275" s="25"/>
      <c r="H275" s="25"/>
      <c r="I275" s="25"/>
      <c r="J275" s="25"/>
      <c r="K275" s="25"/>
      <c r="L275" s="25"/>
      <c r="M275" s="25"/>
      <c r="N275" s="25"/>
      <c r="O275" s="29"/>
      <c r="P275" s="30"/>
    </row>
    <row r="276" spans="1:16">
      <c r="A276" s="43"/>
      <c r="B276" s="40" t="s">
        <v>420</v>
      </c>
      <c r="C276" s="40"/>
      <c r="D276" s="40"/>
      <c r="E276" s="40"/>
      <c r="F276" s="40"/>
      <c r="G276" s="40"/>
      <c r="H276" s="40"/>
      <c r="I276" s="40"/>
      <c r="J276" s="40"/>
      <c r="K276" s="40"/>
      <c r="L276" s="40"/>
      <c r="M276" s="40"/>
      <c r="N276" s="40"/>
      <c r="O276" s="26">
        <f>O118-O269</f>
        <v>2656563.5499999989</v>
      </c>
      <c r="P276" s="26">
        <f>P118-P269</f>
        <v>7645254.4399999939</v>
      </c>
    </row>
    <row r="277" spans="1:16" ht="3" customHeight="1">
      <c r="A277" s="51"/>
      <c r="B277" s="52"/>
      <c r="C277" s="52"/>
      <c r="D277" s="52"/>
      <c r="E277" s="52"/>
      <c r="F277" s="52"/>
      <c r="G277" s="52"/>
      <c r="H277" s="52"/>
      <c r="I277" s="52"/>
      <c r="J277" s="52"/>
      <c r="K277" s="52"/>
      <c r="L277" s="52"/>
      <c r="M277" s="52"/>
      <c r="N277" s="52"/>
      <c r="O277" s="53"/>
      <c r="P277" s="54"/>
    </row>
    <row r="282" spans="1:16">
      <c r="G282" s="25"/>
      <c r="H282" s="25"/>
      <c r="I282" s="25"/>
      <c r="J282" s="25"/>
      <c r="K282" s="25"/>
      <c r="L282" s="25"/>
      <c r="M282" s="25"/>
      <c r="N282" s="25"/>
    </row>
    <row r="283" spans="1:16">
      <c r="A283" s="25"/>
      <c r="B283" s="25"/>
      <c r="C283" s="25"/>
      <c r="D283" s="55"/>
      <c r="E283" s="25"/>
      <c r="F283" s="25"/>
      <c r="G283" s="56"/>
      <c r="H283" s="56"/>
      <c r="I283" s="56"/>
      <c r="J283" s="56"/>
      <c r="K283" s="56"/>
      <c r="L283" s="56"/>
      <c r="M283" s="56"/>
      <c r="N283" s="25"/>
      <c r="O283" s="57"/>
      <c r="P283" s="58"/>
    </row>
    <row r="284" spans="1:16">
      <c r="C284" s="59" t="s">
        <v>421</v>
      </c>
      <c r="D284" s="59"/>
      <c r="E284" s="59"/>
      <c r="F284" s="59"/>
      <c r="G284" s="59"/>
      <c r="H284" s="56"/>
      <c r="I284" s="56"/>
      <c r="J284" s="59" t="s">
        <v>422</v>
      </c>
      <c r="K284" s="59"/>
      <c r="L284" s="59"/>
      <c r="M284" s="59"/>
      <c r="O284" s="60"/>
    </row>
    <row r="285" spans="1:16">
      <c r="C285" s="61" t="s">
        <v>423</v>
      </c>
      <c r="D285" s="61"/>
      <c r="E285" s="61"/>
      <c r="F285" s="61"/>
      <c r="G285" s="61"/>
      <c r="H285" s="56"/>
      <c r="I285" s="56"/>
      <c r="J285" s="62" t="s">
        <v>424</v>
      </c>
      <c r="K285" s="62"/>
      <c r="L285" s="62"/>
      <c r="M285" s="62"/>
      <c r="O285" s="60"/>
    </row>
    <row r="286" spans="1:16">
      <c r="D286" s="63"/>
      <c r="G286" s="56"/>
      <c r="H286" s="56"/>
      <c r="I286" s="56"/>
      <c r="J286" s="56"/>
      <c r="K286" s="56"/>
      <c r="L286" s="56"/>
      <c r="M286" s="56"/>
      <c r="O286" s="60"/>
    </row>
    <row r="287" spans="1:16">
      <c r="D287" s="63"/>
      <c r="J287" s="63"/>
      <c r="O287" s="60"/>
    </row>
    <row r="288" spans="1:16" ht="15">
      <c r="B288" t="s">
        <v>425</v>
      </c>
    </row>
    <row r="290" spans="6:14">
      <c r="F290" s="64" t="s">
        <v>428</v>
      </c>
      <c r="G290" s="64"/>
      <c r="H290" s="64"/>
      <c r="I290" s="64"/>
      <c r="J290" s="64"/>
      <c r="K290" s="64"/>
      <c r="L290" s="64"/>
      <c r="M290" s="64"/>
      <c r="N290" s="64"/>
    </row>
    <row r="291" spans="6:14">
      <c r="F291" s="64"/>
      <c r="G291" s="64"/>
      <c r="H291" s="64"/>
      <c r="I291" s="64"/>
      <c r="J291" s="64"/>
      <c r="K291" s="64"/>
      <c r="L291" s="64"/>
      <c r="M291" s="64"/>
      <c r="N291" s="64"/>
    </row>
    <row r="292" spans="6:14">
      <c r="F292" s="64"/>
      <c r="G292" s="64"/>
      <c r="H292" s="64"/>
      <c r="I292" s="64"/>
      <c r="J292" s="64"/>
      <c r="K292" s="64"/>
      <c r="L292" s="64"/>
      <c r="M292" s="64"/>
      <c r="N292" s="64"/>
    </row>
    <row r="293" spans="6:14">
      <c r="F293" s="64"/>
      <c r="G293" s="64"/>
      <c r="H293" s="64"/>
      <c r="I293" s="64"/>
      <c r="J293" s="64"/>
      <c r="K293" s="64"/>
      <c r="L293" s="64"/>
      <c r="M293" s="64"/>
      <c r="N293" s="64"/>
    </row>
  </sheetData>
  <mergeCells count="8">
    <mergeCell ref="F290:N293"/>
    <mergeCell ref="A1:P1"/>
    <mergeCell ref="A2:P2"/>
    <mergeCell ref="A3:P3"/>
    <mergeCell ref="C284:G284"/>
    <mergeCell ref="J284:M284"/>
    <mergeCell ref="C285:G285"/>
    <mergeCell ref="J285:M285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93"/>
  <sheetViews>
    <sheetView workbookViewId="0">
      <selection activeCell="H30" sqref="H30"/>
    </sheetView>
  </sheetViews>
  <sheetFormatPr baseColWidth="10" defaultRowHeight="12.75"/>
  <cols>
    <col min="1" max="1" width="8" style="12" customWidth="1"/>
    <col min="2" max="2" width="7.85546875" style="12" customWidth="1"/>
    <col min="3" max="12" width="7.28515625" style="12" customWidth="1"/>
    <col min="13" max="13" width="12.140625" style="12" customWidth="1"/>
    <col min="14" max="14" width="15.140625" style="12" customWidth="1"/>
    <col min="15" max="15" width="14.85546875" style="13" customWidth="1"/>
    <col min="16" max="16" width="14.7109375" style="13" customWidth="1"/>
    <col min="17" max="256" width="11.42578125" style="4"/>
    <col min="257" max="257" width="8" style="4" customWidth="1"/>
    <col min="258" max="258" width="7.85546875" style="4" customWidth="1"/>
    <col min="259" max="268" width="7.28515625" style="4" customWidth="1"/>
    <col min="269" max="269" width="12.140625" style="4" customWidth="1"/>
    <col min="270" max="270" width="15.140625" style="4" customWidth="1"/>
    <col min="271" max="271" width="14.85546875" style="4" customWidth="1"/>
    <col min="272" max="272" width="14.7109375" style="4" customWidth="1"/>
    <col min="273" max="512" width="11.42578125" style="4"/>
    <col min="513" max="513" width="8" style="4" customWidth="1"/>
    <col min="514" max="514" width="7.85546875" style="4" customWidth="1"/>
    <col min="515" max="524" width="7.28515625" style="4" customWidth="1"/>
    <col min="525" max="525" width="12.140625" style="4" customWidth="1"/>
    <col min="526" max="526" width="15.140625" style="4" customWidth="1"/>
    <col min="527" max="527" width="14.85546875" style="4" customWidth="1"/>
    <col min="528" max="528" width="14.7109375" style="4" customWidth="1"/>
    <col min="529" max="768" width="11.42578125" style="4"/>
    <col min="769" max="769" width="8" style="4" customWidth="1"/>
    <col min="770" max="770" width="7.85546875" style="4" customWidth="1"/>
    <col min="771" max="780" width="7.28515625" style="4" customWidth="1"/>
    <col min="781" max="781" width="12.140625" style="4" customWidth="1"/>
    <col min="782" max="782" width="15.140625" style="4" customWidth="1"/>
    <col min="783" max="783" width="14.85546875" style="4" customWidth="1"/>
    <col min="784" max="784" width="14.7109375" style="4" customWidth="1"/>
    <col min="785" max="1024" width="11.42578125" style="4"/>
    <col min="1025" max="1025" width="8" style="4" customWidth="1"/>
    <col min="1026" max="1026" width="7.85546875" style="4" customWidth="1"/>
    <col min="1027" max="1036" width="7.28515625" style="4" customWidth="1"/>
    <col min="1037" max="1037" width="12.140625" style="4" customWidth="1"/>
    <col min="1038" max="1038" width="15.140625" style="4" customWidth="1"/>
    <col min="1039" max="1039" width="14.85546875" style="4" customWidth="1"/>
    <col min="1040" max="1040" width="14.7109375" style="4" customWidth="1"/>
    <col min="1041" max="1280" width="11.42578125" style="4"/>
    <col min="1281" max="1281" width="8" style="4" customWidth="1"/>
    <col min="1282" max="1282" width="7.85546875" style="4" customWidth="1"/>
    <col min="1283" max="1292" width="7.28515625" style="4" customWidth="1"/>
    <col min="1293" max="1293" width="12.140625" style="4" customWidth="1"/>
    <col min="1294" max="1294" width="15.140625" style="4" customWidth="1"/>
    <col min="1295" max="1295" width="14.85546875" style="4" customWidth="1"/>
    <col min="1296" max="1296" width="14.7109375" style="4" customWidth="1"/>
    <col min="1297" max="1536" width="11.42578125" style="4"/>
    <col min="1537" max="1537" width="8" style="4" customWidth="1"/>
    <col min="1538" max="1538" width="7.85546875" style="4" customWidth="1"/>
    <col min="1539" max="1548" width="7.28515625" style="4" customWidth="1"/>
    <col min="1549" max="1549" width="12.140625" style="4" customWidth="1"/>
    <col min="1550" max="1550" width="15.140625" style="4" customWidth="1"/>
    <col min="1551" max="1551" width="14.85546875" style="4" customWidth="1"/>
    <col min="1552" max="1552" width="14.7109375" style="4" customWidth="1"/>
    <col min="1553" max="1792" width="11.42578125" style="4"/>
    <col min="1793" max="1793" width="8" style="4" customWidth="1"/>
    <col min="1794" max="1794" width="7.85546875" style="4" customWidth="1"/>
    <col min="1795" max="1804" width="7.28515625" style="4" customWidth="1"/>
    <col min="1805" max="1805" width="12.140625" style="4" customWidth="1"/>
    <col min="1806" max="1806" width="15.140625" style="4" customWidth="1"/>
    <col min="1807" max="1807" width="14.85546875" style="4" customWidth="1"/>
    <col min="1808" max="1808" width="14.7109375" style="4" customWidth="1"/>
    <col min="1809" max="2048" width="11.42578125" style="4"/>
    <col min="2049" max="2049" width="8" style="4" customWidth="1"/>
    <col min="2050" max="2050" width="7.85546875" style="4" customWidth="1"/>
    <col min="2051" max="2060" width="7.28515625" style="4" customWidth="1"/>
    <col min="2061" max="2061" width="12.140625" style="4" customWidth="1"/>
    <col min="2062" max="2062" width="15.140625" style="4" customWidth="1"/>
    <col min="2063" max="2063" width="14.85546875" style="4" customWidth="1"/>
    <col min="2064" max="2064" width="14.7109375" style="4" customWidth="1"/>
    <col min="2065" max="2304" width="11.42578125" style="4"/>
    <col min="2305" max="2305" width="8" style="4" customWidth="1"/>
    <col min="2306" max="2306" width="7.85546875" style="4" customWidth="1"/>
    <col min="2307" max="2316" width="7.28515625" style="4" customWidth="1"/>
    <col min="2317" max="2317" width="12.140625" style="4" customWidth="1"/>
    <col min="2318" max="2318" width="15.140625" style="4" customWidth="1"/>
    <col min="2319" max="2319" width="14.85546875" style="4" customWidth="1"/>
    <col min="2320" max="2320" width="14.7109375" style="4" customWidth="1"/>
    <col min="2321" max="2560" width="11.42578125" style="4"/>
    <col min="2561" max="2561" width="8" style="4" customWidth="1"/>
    <col min="2562" max="2562" width="7.85546875" style="4" customWidth="1"/>
    <col min="2563" max="2572" width="7.28515625" style="4" customWidth="1"/>
    <col min="2573" max="2573" width="12.140625" style="4" customWidth="1"/>
    <col min="2574" max="2574" width="15.140625" style="4" customWidth="1"/>
    <col min="2575" max="2575" width="14.85546875" style="4" customWidth="1"/>
    <col min="2576" max="2576" width="14.7109375" style="4" customWidth="1"/>
    <col min="2577" max="2816" width="11.42578125" style="4"/>
    <col min="2817" max="2817" width="8" style="4" customWidth="1"/>
    <col min="2818" max="2818" width="7.85546875" style="4" customWidth="1"/>
    <col min="2819" max="2828" width="7.28515625" style="4" customWidth="1"/>
    <col min="2829" max="2829" width="12.140625" style="4" customWidth="1"/>
    <col min="2830" max="2830" width="15.140625" style="4" customWidth="1"/>
    <col min="2831" max="2831" width="14.85546875" style="4" customWidth="1"/>
    <col min="2832" max="2832" width="14.7109375" style="4" customWidth="1"/>
    <col min="2833" max="3072" width="11.42578125" style="4"/>
    <col min="3073" max="3073" width="8" style="4" customWidth="1"/>
    <col min="3074" max="3074" width="7.85546875" style="4" customWidth="1"/>
    <col min="3075" max="3084" width="7.28515625" style="4" customWidth="1"/>
    <col min="3085" max="3085" width="12.140625" style="4" customWidth="1"/>
    <col min="3086" max="3086" width="15.140625" style="4" customWidth="1"/>
    <col min="3087" max="3087" width="14.85546875" style="4" customWidth="1"/>
    <col min="3088" max="3088" width="14.7109375" style="4" customWidth="1"/>
    <col min="3089" max="3328" width="11.42578125" style="4"/>
    <col min="3329" max="3329" width="8" style="4" customWidth="1"/>
    <col min="3330" max="3330" width="7.85546875" style="4" customWidth="1"/>
    <col min="3331" max="3340" width="7.28515625" style="4" customWidth="1"/>
    <col min="3341" max="3341" width="12.140625" style="4" customWidth="1"/>
    <col min="3342" max="3342" width="15.140625" style="4" customWidth="1"/>
    <col min="3343" max="3343" width="14.85546875" style="4" customWidth="1"/>
    <col min="3344" max="3344" width="14.7109375" style="4" customWidth="1"/>
    <col min="3345" max="3584" width="11.42578125" style="4"/>
    <col min="3585" max="3585" width="8" style="4" customWidth="1"/>
    <col min="3586" max="3586" width="7.85546875" style="4" customWidth="1"/>
    <col min="3587" max="3596" width="7.28515625" style="4" customWidth="1"/>
    <col min="3597" max="3597" width="12.140625" style="4" customWidth="1"/>
    <col min="3598" max="3598" width="15.140625" style="4" customWidth="1"/>
    <col min="3599" max="3599" width="14.85546875" style="4" customWidth="1"/>
    <col min="3600" max="3600" width="14.7109375" style="4" customWidth="1"/>
    <col min="3601" max="3840" width="11.42578125" style="4"/>
    <col min="3841" max="3841" width="8" style="4" customWidth="1"/>
    <col min="3842" max="3842" width="7.85546875" style="4" customWidth="1"/>
    <col min="3843" max="3852" width="7.28515625" style="4" customWidth="1"/>
    <col min="3853" max="3853" width="12.140625" style="4" customWidth="1"/>
    <col min="3854" max="3854" width="15.140625" style="4" customWidth="1"/>
    <col min="3855" max="3855" width="14.85546875" style="4" customWidth="1"/>
    <col min="3856" max="3856" width="14.7109375" style="4" customWidth="1"/>
    <col min="3857" max="4096" width="11.42578125" style="4"/>
    <col min="4097" max="4097" width="8" style="4" customWidth="1"/>
    <col min="4098" max="4098" width="7.85546875" style="4" customWidth="1"/>
    <col min="4099" max="4108" width="7.28515625" style="4" customWidth="1"/>
    <col min="4109" max="4109" width="12.140625" style="4" customWidth="1"/>
    <col min="4110" max="4110" width="15.140625" style="4" customWidth="1"/>
    <col min="4111" max="4111" width="14.85546875" style="4" customWidth="1"/>
    <col min="4112" max="4112" width="14.7109375" style="4" customWidth="1"/>
    <col min="4113" max="4352" width="11.42578125" style="4"/>
    <col min="4353" max="4353" width="8" style="4" customWidth="1"/>
    <col min="4354" max="4354" width="7.85546875" style="4" customWidth="1"/>
    <col min="4355" max="4364" width="7.28515625" style="4" customWidth="1"/>
    <col min="4365" max="4365" width="12.140625" style="4" customWidth="1"/>
    <col min="4366" max="4366" width="15.140625" style="4" customWidth="1"/>
    <col min="4367" max="4367" width="14.85546875" style="4" customWidth="1"/>
    <col min="4368" max="4368" width="14.7109375" style="4" customWidth="1"/>
    <col min="4369" max="4608" width="11.42578125" style="4"/>
    <col min="4609" max="4609" width="8" style="4" customWidth="1"/>
    <col min="4610" max="4610" width="7.85546875" style="4" customWidth="1"/>
    <col min="4611" max="4620" width="7.28515625" style="4" customWidth="1"/>
    <col min="4621" max="4621" width="12.140625" style="4" customWidth="1"/>
    <col min="4622" max="4622" width="15.140625" style="4" customWidth="1"/>
    <col min="4623" max="4623" width="14.85546875" style="4" customWidth="1"/>
    <col min="4624" max="4624" width="14.7109375" style="4" customWidth="1"/>
    <col min="4625" max="4864" width="11.42578125" style="4"/>
    <col min="4865" max="4865" width="8" style="4" customWidth="1"/>
    <col min="4866" max="4866" width="7.85546875" style="4" customWidth="1"/>
    <col min="4867" max="4876" width="7.28515625" style="4" customWidth="1"/>
    <col min="4877" max="4877" width="12.140625" style="4" customWidth="1"/>
    <col min="4878" max="4878" width="15.140625" style="4" customWidth="1"/>
    <col min="4879" max="4879" width="14.85546875" style="4" customWidth="1"/>
    <col min="4880" max="4880" width="14.7109375" style="4" customWidth="1"/>
    <col min="4881" max="5120" width="11.42578125" style="4"/>
    <col min="5121" max="5121" width="8" style="4" customWidth="1"/>
    <col min="5122" max="5122" width="7.85546875" style="4" customWidth="1"/>
    <col min="5123" max="5132" width="7.28515625" style="4" customWidth="1"/>
    <col min="5133" max="5133" width="12.140625" style="4" customWidth="1"/>
    <col min="5134" max="5134" width="15.140625" style="4" customWidth="1"/>
    <col min="5135" max="5135" width="14.85546875" style="4" customWidth="1"/>
    <col min="5136" max="5136" width="14.7109375" style="4" customWidth="1"/>
    <col min="5137" max="5376" width="11.42578125" style="4"/>
    <col min="5377" max="5377" width="8" style="4" customWidth="1"/>
    <col min="5378" max="5378" width="7.85546875" style="4" customWidth="1"/>
    <col min="5379" max="5388" width="7.28515625" style="4" customWidth="1"/>
    <col min="5389" max="5389" width="12.140625" style="4" customWidth="1"/>
    <col min="5390" max="5390" width="15.140625" style="4" customWidth="1"/>
    <col min="5391" max="5391" width="14.85546875" style="4" customWidth="1"/>
    <col min="5392" max="5392" width="14.7109375" style="4" customWidth="1"/>
    <col min="5393" max="5632" width="11.42578125" style="4"/>
    <col min="5633" max="5633" width="8" style="4" customWidth="1"/>
    <col min="5634" max="5634" width="7.85546875" style="4" customWidth="1"/>
    <col min="5635" max="5644" width="7.28515625" style="4" customWidth="1"/>
    <col min="5645" max="5645" width="12.140625" style="4" customWidth="1"/>
    <col min="5646" max="5646" width="15.140625" style="4" customWidth="1"/>
    <col min="5647" max="5647" width="14.85546875" style="4" customWidth="1"/>
    <col min="5648" max="5648" width="14.7109375" style="4" customWidth="1"/>
    <col min="5649" max="5888" width="11.42578125" style="4"/>
    <col min="5889" max="5889" width="8" style="4" customWidth="1"/>
    <col min="5890" max="5890" width="7.85546875" style="4" customWidth="1"/>
    <col min="5891" max="5900" width="7.28515625" style="4" customWidth="1"/>
    <col min="5901" max="5901" width="12.140625" style="4" customWidth="1"/>
    <col min="5902" max="5902" width="15.140625" style="4" customWidth="1"/>
    <col min="5903" max="5903" width="14.85546875" style="4" customWidth="1"/>
    <col min="5904" max="5904" width="14.7109375" style="4" customWidth="1"/>
    <col min="5905" max="6144" width="11.42578125" style="4"/>
    <col min="6145" max="6145" width="8" style="4" customWidth="1"/>
    <col min="6146" max="6146" width="7.85546875" style="4" customWidth="1"/>
    <col min="6147" max="6156" width="7.28515625" style="4" customWidth="1"/>
    <col min="6157" max="6157" width="12.140625" style="4" customWidth="1"/>
    <col min="6158" max="6158" width="15.140625" style="4" customWidth="1"/>
    <col min="6159" max="6159" width="14.85546875" style="4" customWidth="1"/>
    <col min="6160" max="6160" width="14.7109375" style="4" customWidth="1"/>
    <col min="6161" max="6400" width="11.42578125" style="4"/>
    <col min="6401" max="6401" width="8" style="4" customWidth="1"/>
    <col min="6402" max="6402" width="7.85546875" style="4" customWidth="1"/>
    <col min="6403" max="6412" width="7.28515625" style="4" customWidth="1"/>
    <col min="6413" max="6413" width="12.140625" style="4" customWidth="1"/>
    <col min="6414" max="6414" width="15.140625" style="4" customWidth="1"/>
    <col min="6415" max="6415" width="14.85546875" style="4" customWidth="1"/>
    <col min="6416" max="6416" width="14.7109375" style="4" customWidth="1"/>
    <col min="6417" max="6656" width="11.42578125" style="4"/>
    <col min="6657" max="6657" width="8" style="4" customWidth="1"/>
    <col min="6658" max="6658" width="7.85546875" style="4" customWidth="1"/>
    <col min="6659" max="6668" width="7.28515625" style="4" customWidth="1"/>
    <col min="6669" max="6669" width="12.140625" style="4" customWidth="1"/>
    <col min="6670" max="6670" width="15.140625" style="4" customWidth="1"/>
    <col min="6671" max="6671" width="14.85546875" style="4" customWidth="1"/>
    <col min="6672" max="6672" width="14.7109375" style="4" customWidth="1"/>
    <col min="6673" max="6912" width="11.42578125" style="4"/>
    <col min="6913" max="6913" width="8" style="4" customWidth="1"/>
    <col min="6914" max="6914" width="7.85546875" style="4" customWidth="1"/>
    <col min="6915" max="6924" width="7.28515625" style="4" customWidth="1"/>
    <col min="6925" max="6925" width="12.140625" style="4" customWidth="1"/>
    <col min="6926" max="6926" width="15.140625" style="4" customWidth="1"/>
    <col min="6927" max="6927" width="14.85546875" style="4" customWidth="1"/>
    <col min="6928" max="6928" width="14.7109375" style="4" customWidth="1"/>
    <col min="6929" max="7168" width="11.42578125" style="4"/>
    <col min="7169" max="7169" width="8" style="4" customWidth="1"/>
    <col min="7170" max="7170" width="7.85546875" style="4" customWidth="1"/>
    <col min="7171" max="7180" width="7.28515625" style="4" customWidth="1"/>
    <col min="7181" max="7181" width="12.140625" style="4" customWidth="1"/>
    <col min="7182" max="7182" width="15.140625" style="4" customWidth="1"/>
    <col min="7183" max="7183" width="14.85546875" style="4" customWidth="1"/>
    <col min="7184" max="7184" width="14.7109375" style="4" customWidth="1"/>
    <col min="7185" max="7424" width="11.42578125" style="4"/>
    <col min="7425" max="7425" width="8" style="4" customWidth="1"/>
    <col min="7426" max="7426" width="7.85546875" style="4" customWidth="1"/>
    <col min="7427" max="7436" width="7.28515625" style="4" customWidth="1"/>
    <col min="7437" max="7437" width="12.140625" style="4" customWidth="1"/>
    <col min="7438" max="7438" width="15.140625" style="4" customWidth="1"/>
    <col min="7439" max="7439" width="14.85546875" style="4" customWidth="1"/>
    <col min="7440" max="7440" width="14.7109375" style="4" customWidth="1"/>
    <col min="7441" max="7680" width="11.42578125" style="4"/>
    <col min="7681" max="7681" width="8" style="4" customWidth="1"/>
    <col min="7682" max="7682" width="7.85546875" style="4" customWidth="1"/>
    <col min="7683" max="7692" width="7.28515625" style="4" customWidth="1"/>
    <col min="7693" max="7693" width="12.140625" style="4" customWidth="1"/>
    <col min="7694" max="7694" width="15.140625" style="4" customWidth="1"/>
    <col min="7695" max="7695" width="14.85546875" style="4" customWidth="1"/>
    <col min="7696" max="7696" width="14.7109375" style="4" customWidth="1"/>
    <col min="7697" max="7936" width="11.42578125" style="4"/>
    <col min="7937" max="7937" width="8" style="4" customWidth="1"/>
    <col min="7938" max="7938" width="7.85546875" style="4" customWidth="1"/>
    <col min="7939" max="7948" width="7.28515625" style="4" customWidth="1"/>
    <col min="7949" max="7949" width="12.140625" style="4" customWidth="1"/>
    <col min="7950" max="7950" width="15.140625" style="4" customWidth="1"/>
    <col min="7951" max="7951" width="14.85546875" style="4" customWidth="1"/>
    <col min="7952" max="7952" width="14.7109375" style="4" customWidth="1"/>
    <col min="7953" max="8192" width="11.42578125" style="4"/>
    <col min="8193" max="8193" width="8" style="4" customWidth="1"/>
    <col min="8194" max="8194" width="7.85546875" style="4" customWidth="1"/>
    <col min="8195" max="8204" width="7.28515625" style="4" customWidth="1"/>
    <col min="8205" max="8205" width="12.140625" style="4" customWidth="1"/>
    <col min="8206" max="8206" width="15.140625" style="4" customWidth="1"/>
    <col min="8207" max="8207" width="14.85546875" style="4" customWidth="1"/>
    <col min="8208" max="8208" width="14.7109375" style="4" customWidth="1"/>
    <col min="8209" max="8448" width="11.42578125" style="4"/>
    <col min="8449" max="8449" width="8" style="4" customWidth="1"/>
    <col min="8450" max="8450" width="7.85546875" style="4" customWidth="1"/>
    <col min="8451" max="8460" width="7.28515625" style="4" customWidth="1"/>
    <col min="8461" max="8461" width="12.140625" style="4" customWidth="1"/>
    <col min="8462" max="8462" width="15.140625" style="4" customWidth="1"/>
    <col min="8463" max="8463" width="14.85546875" style="4" customWidth="1"/>
    <col min="8464" max="8464" width="14.7109375" style="4" customWidth="1"/>
    <col min="8465" max="8704" width="11.42578125" style="4"/>
    <col min="8705" max="8705" width="8" style="4" customWidth="1"/>
    <col min="8706" max="8706" width="7.85546875" style="4" customWidth="1"/>
    <col min="8707" max="8716" width="7.28515625" style="4" customWidth="1"/>
    <col min="8717" max="8717" width="12.140625" style="4" customWidth="1"/>
    <col min="8718" max="8718" width="15.140625" style="4" customWidth="1"/>
    <col min="8719" max="8719" width="14.85546875" style="4" customWidth="1"/>
    <col min="8720" max="8720" width="14.7109375" style="4" customWidth="1"/>
    <col min="8721" max="8960" width="11.42578125" style="4"/>
    <col min="8961" max="8961" width="8" style="4" customWidth="1"/>
    <col min="8962" max="8962" width="7.85546875" style="4" customWidth="1"/>
    <col min="8963" max="8972" width="7.28515625" style="4" customWidth="1"/>
    <col min="8973" max="8973" width="12.140625" style="4" customWidth="1"/>
    <col min="8974" max="8974" width="15.140625" style="4" customWidth="1"/>
    <col min="8975" max="8975" width="14.85546875" style="4" customWidth="1"/>
    <col min="8976" max="8976" width="14.7109375" style="4" customWidth="1"/>
    <col min="8977" max="9216" width="11.42578125" style="4"/>
    <col min="9217" max="9217" width="8" style="4" customWidth="1"/>
    <col min="9218" max="9218" width="7.85546875" style="4" customWidth="1"/>
    <col min="9219" max="9228" width="7.28515625" style="4" customWidth="1"/>
    <col min="9229" max="9229" width="12.140625" style="4" customWidth="1"/>
    <col min="9230" max="9230" width="15.140625" style="4" customWidth="1"/>
    <col min="9231" max="9231" width="14.85546875" style="4" customWidth="1"/>
    <col min="9232" max="9232" width="14.7109375" style="4" customWidth="1"/>
    <col min="9233" max="9472" width="11.42578125" style="4"/>
    <col min="9473" max="9473" width="8" style="4" customWidth="1"/>
    <col min="9474" max="9474" width="7.85546875" style="4" customWidth="1"/>
    <col min="9475" max="9484" width="7.28515625" style="4" customWidth="1"/>
    <col min="9485" max="9485" width="12.140625" style="4" customWidth="1"/>
    <col min="9486" max="9486" width="15.140625" style="4" customWidth="1"/>
    <col min="9487" max="9487" width="14.85546875" style="4" customWidth="1"/>
    <col min="9488" max="9488" width="14.7109375" style="4" customWidth="1"/>
    <col min="9489" max="9728" width="11.42578125" style="4"/>
    <col min="9729" max="9729" width="8" style="4" customWidth="1"/>
    <col min="9730" max="9730" width="7.85546875" style="4" customWidth="1"/>
    <col min="9731" max="9740" width="7.28515625" style="4" customWidth="1"/>
    <col min="9741" max="9741" width="12.140625" style="4" customWidth="1"/>
    <col min="9742" max="9742" width="15.140625" style="4" customWidth="1"/>
    <col min="9743" max="9743" width="14.85546875" style="4" customWidth="1"/>
    <col min="9744" max="9744" width="14.7109375" style="4" customWidth="1"/>
    <col min="9745" max="9984" width="11.42578125" style="4"/>
    <col min="9985" max="9985" width="8" style="4" customWidth="1"/>
    <col min="9986" max="9986" width="7.85546875" style="4" customWidth="1"/>
    <col min="9987" max="9996" width="7.28515625" style="4" customWidth="1"/>
    <col min="9997" max="9997" width="12.140625" style="4" customWidth="1"/>
    <col min="9998" max="9998" width="15.140625" style="4" customWidth="1"/>
    <col min="9999" max="9999" width="14.85546875" style="4" customWidth="1"/>
    <col min="10000" max="10000" width="14.7109375" style="4" customWidth="1"/>
    <col min="10001" max="10240" width="11.42578125" style="4"/>
    <col min="10241" max="10241" width="8" style="4" customWidth="1"/>
    <col min="10242" max="10242" width="7.85546875" style="4" customWidth="1"/>
    <col min="10243" max="10252" width="7.28515625" style="4" customWidth="1"/>
    <col min="10253" max="10253" width="12.140625" style="4" customWidth="1"/>
    <col min="10254" max="10254" width="15.140625" style="4" customWidth="1"/>
    <col min="10255" max="10255" width="14.85546875" style="4" customWidth="1"/>
    <col min="10256" max="10256" width="14.7109375" style="4" customWidth="1"/>
    <col min="10257" max="10496" width="11.42578125" style="4"/>
    <col min="10497" max="10497" width="8" style="4" customWidth="1"/>
    <col min="10498" max="10498" width="7.85546875" style="4" customWidth="1"/>
    <col min="10499" max="10508" width="7.28515625" style="4" customWidth="1"/>
    <col min="10509" max="10509" width="12.140625" style="4" customWidth="1"/>
    <col min="10510" max="10510" width="15.140625" style="4" customWidth="1"/>
    <col min="10511" max="10511" width="14.85546875" style="4" customWidth="1"/>
    <col min="10512" max="10512" width="14.7109375" style="4" customWidth="1"/>
    <col min="10513" max="10752" width="11.42578125" style="4"/>
    <col min="10753" max="10753" width="8" style="4" customWidth="1"/>
    <col min="10754" max="10754" width="7.85546875" style="4" customWidth="1"/>
    <col min="10755" max="10764" width="7.28515625" style="4" customWidth="1"/>
    <col min="10765" max="10765" width="12.140625" style="4" customWidth="1"/>
    <col min="10766" max="10766" width="15.140625" style="4" customWidth="1"/>
    <col min="10767" max="10767" width="14.85546875" style="4" customWidth="1"/>
    <col min="10768" max="10768" width="14.7109375" style="4" customWidth="1"/>
    <col min="10769" max="11008" width="11.42578125" style="4"/>
    <col min="11009" max="11009" width="8" style="4" customWidth="1"/>
    <col min="11010" max="11010" width="7.85546875" style="4" customWidth="1"/>
    <col min="11011" max="11020" width="7.28515625" style="4" customWidth="1"/>
    <col min="11021" max="11021" width="12.140625" style="4" customWidth="1"/>
    <col min="11022" max="11022" width="15.140625" style="4" customWidth="1"/>
    <col min="11023" max="11023" width="14.85546875" style="4" customWidth="1"/>
    <col min="11024" max="11024" width="14.7109375" style="4" customWidth="1"/>
    <col min="11025" max="11264" width="11.42578125" style="4"/>
    <col min="11265" max="11265" width="8" style="4" customWidth="1"/>
    <col min="11266" max="11266" width="7.85546875" style="4" customWidth="1"/>
    <col min="11267" max="11276" width="7.28515625" style="4" customWidth="1"/>
    <col min="11277" max="11277" width="12.140625" style="4" customWidth="1"/>
    <col min="11278" max="11278" width="15.140625" style="4" customWidth="1"/>
    <col min="11279" max="11279" width="14.85546875" style="4" customWidth="1"/>
    <col min="11280" max="11280" width="14.7109375" style="4" customWidth="1"/>
    <col min="11281" max="11520" width="11.42578125" style="4"/>
    <col min="11521" max="11521" width="8" style="4" customWidth="1"/>
    <col min="11522" max="11522" width="7.85546875" style="4" customWidth="1"/>
    <col min="11523" max="11532" width="7.28515625" style="4" customWidth="1"/>
    <col min="11533" max="11533" width="12.140625" style="4" customWidth="1"/>
    <col min="11534" max="11534" width="15.140625" style="4" customWidth="1"/>
    <col min="11535" max="11535" width="14.85546875" style="4" customWidth="1"/>
    <col min="11536" max="11536" width="14.7109375" style="4" customWidth="1"/>
    <col min="11537" max="11776" width="11.42578125" style="4"/>
    <col min="11777" max="11777" width="8" style="4" customWidth="1"/>
    <col min="11778" max="11778" width="7.85546875" style="4" customWidth="1"/>
    <col min="11779" max="11788" width="7.28515625" style="4" customWidth="1"/>
    <col min="11789" max="11789" width="12.140625" style="4" customWidth="1"/>
    <col min="11790" max="11790" width="15.140625" style="4" customWidth="1"/>
    <col min="11791" max="11791" width="14.85546875" style="4" customWidth="1"/>
    <col min="11792" max="11792" width="14.7109375" style="4" customWidth="1"/>
    <col min="11793" max="12032" width="11.42578125" style="4"/>
    <col min="12033" max="12033" width="8" style="4" customWidth="1"/>
    <col min="12034" max="12034" width="7.85546875" style="4" customWidth="1"/>
    <col min="12035" max="12044" width="7.28515625" style="4" customWidth="1"/>
    <col min="12045" max="12045" width="12.140625" style="4" customWidth="1"/>
    <col min="12046" max="12046" width="15.140625" style="4" customWidth="1"/>
    <col min="12047" max="12047" width="14.85546875" style="4" customWidth="1"/>
    <col min="12048" max="12048" width="14.7109375" style="4" customWidth="1"/>
    <col min="12049" max="12288" width="11.42578125" style="4"/>
    <col min="12289" max="12289" width="8" style="4" customWidth="1"/>
    <col min="12290" max="12290" width="7.85546875" style="4" customWidth="1"/>
    <col min="12291" max="12300" width="7.28515625" style="4" customWidth="1"/>
    <col min="12301" max="12301" width="12.140625" style="4" customWidth="1"/>
    <col min="12302" max="12302" width="15.140625" style="4" customWidth="1"/>
    <col min="12303" max="12303" width="14.85546875" style="4" customWidth="1"/>
    <col min="12304" max="12304" width="14.7109375" style="4" customWidth="1"/>
    <col min="12305" max="12544" width="11.42578125" style="4"/>
    <col min="12545" max="12545" width="8" style="4" customWidth="1"/>
    <col min="12546" max="12546" width="7.85546875" style="4" customWidth="1"/>
    <col min="12547" max="12556" width="7.28515625" style="4" customWidth="1"/>
    <col min="12557" max="12557" width="12.140625" style="4" customWidth="1"/>
    <col min="12558" max="12558" width="15.140625" style="4" customWidth="1"/>
    <col min="12559" max="12559" width="14.85546875" style="4" customWidth="1"/>
    <col min="12560" max="12560" width="14.7109375" style="4" customWidth="1"/>
    <col min="12561" max="12800" width="11.42578125" style="4"/>
    <col min="12801" max="12801" width="8" style="4" customWidth="1"/>
    <col min="12802" max="12802" width="7.85546875" style="4" customWidth="1"/>
    <col min="12803" max="12812" width="7.28515625" style="4" customWidth="1"/>
    <col min="12813" max="12813" width="12.140625" style="4" customWidth="1"/>
    <col min="12814" max="12814" width="15.140625" style="4" customWidth="1"/>
    <col min="12815" max="12815" width="14.85546875" style="4" customWidth="1"/>
    <col min="12816" max="12816" width="14.7109375" style="4" customWidth="1"/>
    <col min="12817" max="13056" width="11.42578125" style="4"/>
    <col min="13057" max="13057" width="8" style="4" customWidth="1"/>
    <col min="13058" max="13058" width="7.85546875" style="4" customWidth="1"/>
    <col min="13059" max="13068" width="7.28515625" style="4" customWidth="1"/>
    <col min="13069" max="13069" width="12.140625" style="4" customWidth="1"/>
    <col min="13070" max="13070" width="15.140625" style="4" customWidth="1"/>
    <col min="13071" max="13071" width="14.85546875" style="4" customWidth="1"/>
    <col min="13072" max="13072" width="14.7109375" style="4" customWidth="1"/>
    <col min="13073" max="13312" width="11.42578125" style="4"/>
    <col min="13313" max="13313" width="8" style="4" customWidth="1"/>
    <col min="13314" max="13314" width="7.85546875" style="4" customWidth="1"/>
    <col min="13315" max="13324" width="7.28515625" style="4" customWidth="1"/>
    <col min="13325" max="13325" width="12.140625" style="4" customWidth="1"/>
    <col min="13326" max="13326" width="15.140625" style="4" customWidth="1"/>
    <col min="13327" max="13327" width="14.85546875" style="4" customWidth="1"/>
    <col min="13328" max="13328" width="14.7109375" style="4" customWidth="1"/>
    <col min="13329" max="13568" width="11.42578125" style="4"/>
    <col min="13569" max="13569" width="8" style="4" customWidth="1"/>
    <col min="13570" max="13570" width="7.85546875" style="4" customWidth="1"/>
    <col min="13571" max="13580" width="7.28515625" style="4" customWidth="1"/>
    <col min="13581" max="13581" width="12.140625" style="4" customWidth="1"/>
    <col min="13582" max="13582" width="15.140625" style="4" customWidth="1"/>
    <col min="13583" max="13583" width="14.85546875" style="4" customWidth="1"/>
    <col min="13584" max="13584" width="14.7109375" style="4" customWidth="1"/>
    <col min="13585" max="13824" width="11.42578125" style="4"/>
    <col min="13825" max="13825" width="8" style="4" customWidth="1"/>
    <col min="13826" max="13826" width="7.85546875" style="4" customWidth="1"/>
    <col min="13827" max="13836" width="7.28515625" style="4" customWidth="1"/>
    <col min="13837" max="13837" width="12.140625" style="4" customWidth="1"/>
    <col min="13838" max="13838" width="15.140625" style="4" customWidth="1"/>
    <col min="13839" max="13839" width="14.85546875" style="4" customWidth="1"/>
    <col min="13840" max="13840" width="14.7109375" style="4" customWidth="1"/>
    <col min="13841" max="14080" width="11.42578125" style="4"/>
    <col min="14081" max="14081" width="8" style="4" customWidth="1"/>
    <col min="14082" max="14082" width="7.85546875" style="4" customWidth="1"/>
    <col min="14083" max="14092" width="7.28515625" style="4" customWidth="1"/>
    <col min="14093" max="14093" width="12.140625" style="4" customWidth="1"/>
    <col min="14094" max="14094" width="15.140625" style="4" customWidth="1"/>
    <col min="14095" max="14095" width="14.85546875" style="4" customWidth="1"/>
    <col min="14096" max="14096" width="14.7109375" style="4" customWidth="1"/>
    <col min="14097" max="14336" width="11.42578125" style="4"/>
    <col min="14337" max="14337" width="8" style="4" customWidth="1"/>
    <col min="14338" max="14338" width="7.85546875" style="4" customWidth="1"/>
    <col min="14339" max="14348" width="7.28515625" style="4" customWidth="1"/>
    <col min="14349" max="14349" width="12.140625" style="4" customWidth="1"/>
    <col min="14350" max="14350" width="15.140625" style="4" customWidth="1"/>
    <col min="14351" max="14351" width="14.85546875" style="4" customWidth="1"/>
    <col min="14352" max="14352" width="14.7109375" style="4" customWidth="1"/>
    <col min="14353" max="14592" width="11.42578125" style="4"/>
    <col min="14593" max="14593" width="8" style="4" customWidth="1"/>
    <col min="14594" max="14594" width="7.85546875" style="4" customWidth="1"/>
    <col min="14595" max="14604" width="7.28515625" style="4" customWidth="1"/>
    <col min="14605" max="14605" width="12.140625" style="4" customWidth="1"/>
    <col min="14606" max="14606" width="15.140625" style="4" customWidth="1"/>
    <col min="14607" max="14607" width="14.85546875" style="4" customWidth="1"/>
    <col min="14608" max="14608" width="14.7109375" style="4" customWidth="1"/>
    <col min="14609" max="14848" width="11.42578125" style="4"/>
    <col min="14849" max="14849" width="8" style="4" customWidth="1"/>
    <col min="14850" max="14850" width="7.85546875" style="4" customWidth="1"/>
    <col min="14851" max="14860" width="7.28515625" style="4" customWidth="1"/>
    <col min="14861" max="14861" width="12.140625" style="4" customWidth="1"/>
    <col min="14862" max="14862" width="15.140625" style="4" customWidth="1"/>
    <col min="14863" max="14863" width="14.85546875" style="4" customWidth="1"/>
    <col min="14864" max="14864" width="14.7109375" style="4" customWidth="1"/>
    <col min="14865" max="15104" width="11.42578125" style="4"/>
    <col min="15105" max="15105" width="8" style="4" customWidth="1"/>
    <col min="15106" max="15106" width="7.85546875" style="4" customWidth="1"/>
    <col min="15107" max="15116" width="7.28515625" style="4" customWidth="1"/>
    <col min="15117" max="15117" width="12.140625" style="4" customWidth="1"/>
    <col min="15118" max="15118" width="15.140625" style="4" customWidth="1"/>
    <col min="15119" max="15119" width="14.85546875" style="4" customWidth="1"/>
    <col min="15120" max="15120" width="14.7109375" style="4" customWidth="1"/>
    <col min="15121" max="15360" width="11.42578125" style="4"/>
    <col min="15361" max="15361" width="8" style="4" customWidth="1"/>
    <col min="15362" max="15362" width="7.85546875" style="4" customWidth="1"/>
    <col min="15363" max="15372" width="7.28515625" style="4" customWidth="1"/>
    <col min="15373" max="15373" width="12.140625" style="4" customWidth="1"/>
    <col min="15374" max="15374" width="15.140625" style="4" customWidth="1"/>
    <col min="15375" max="15375" width="14.85546875" style="4" customWidth="1"/>
    <col min="15376" max="15376" width="14.7109375" style="4" customWidth="1"/>
    <col min="15377" max="15616" width="11.42578125" style="4"/>
    <col min="15617" max="15617" width="8" style="4" customWidth="1"/>
    <col min="15618" max="15618" width="7.85546875" style="4" customWidth="1"/>
    <col min="15619" max="15628" width="7.28515625" style="4" customWidth="1"/>
    <col min="15629" max="15629" width="12.140625" style="4" customWidth="1"/>
    <col min="15630" max="15630" width="15.140625" style="4" customWidth="1"/>
    <col min="15631" max="15631" width="14.85546875" style="4" customWidth="1"/>
    <col min="15632" max="15632" width="14.7109375" style="4" customWidth="1"/>
    <col min="15633" max="15872" width="11.42578125" style="4"/>
    <col min="15873" max="15873" width="8" style="4" customWidth="1"/>
    <col min="15874" max="15874" width="7.85546875" style="4" customWidth="1"/>
    <col min="15875" max="15884" width="7.28515625" style="4" customWidth="1"/>
    <col min="15885" max="15885" width="12.140625" style="4" customWidth="1"/>
    <col min="15886" max="15886" width="15.140625" style="4" customWidth="1"/>
    <col min="15887" max="15887" width="14.85546875" style="4" customWidth="1"/>
    <col min="15888" max="15888" width="14.7109375" style="4" customWidth="1"/>
    <col min="15889" max="16128" width="11.42578125" style="4"/>
    <col min="16129" max="16129" width="8" style="4" customWidth="1"/>
    <col min="16130" max="16130" width="7.85546875" style="4" customWidth="1"/>
    <col min="16131" max="16140" width="7.28515625" style="4" customWidth="1"/>
    <col min="16141" max="16141" width="12.140625" style="4" customWidth="1"/>
    <col min="16142" max="16142" width="15.140625" style="4" customWidth="1"/>
    <col min="16143" max="16143" width="14.85546875" style="4" customWidth="1"/>
    <col min="16144" max="16144" width="14.7109375" style="4" customWidth="1"/>
    <col min="16145" max="16384" width="11.42578125" style="4"/>
  </cols>
  <sheetData>
    <row r="1" spans="1:16" ht="17.100000000000001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"/>
    </row>
    <row r="2" spans="1:16" ht="17.100000000000001" customHeight="1">
      <c r="A2" s="1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3"/>
    </row>
    <row r="3" spans="1:16" ht="17.100000000000001" customHeight="1">
      <c r="A3" s="5" t="s">
        <v>429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7"/>
    </row>
    <row r="4" spans="1:16" ht="4.5" customHeight="1">
      <c r="A4" s="8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10"/>
      <c r="P4" s="11"/>
    </row>
    <row r="5" spans="1:16" ht="3" customHeight="1"/>
    <row r="6" spans="1:16">
      <c r="A6" s="14" t="s">
        <v>3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6" t="s">
        <v>4</v>
      </c>
      <c r="P6" s="17" t="s">
        <v>5</v>
      </c>
    </row>
    <row r="7" spans="1:16" ht="2.25" customHeight="1"/>
    <row r="8" spans="1:16">
      <c r="A8" s="18"/>
      <c r="B8" s="19" t="s">
        <v>6</v>
      </c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1"/>
      <c r="P8" s="22"/>
    </row>
    <row r="9" spans="1:16">
      <c r="A9" s="23" t="s">
        <v>7</v>
      </c>
      <c r="B9" s="24" t="s">
        <v>8</v>
      </c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6">
        <f>O10+O21+O28+O32+O40+O47+O58+O68</f>
        <v>3854896.5299999993</v>
      </c>
      <c r="P9" s="26">
        <f>P10+P21+P28+P32+P40+P47+P58+P68</f>
        <v>4817795.26</v>
      </c>
    </row>
    <row r="10" spans="1:16">
      <c r="A10" s="23" t="s">
        <v>9</v>
      </c>
      <c r="B10" s="24" t="s">
        <v>10</v>
      </c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6">
        <f>SUM(O11:O19)</f>
        <v>1312783.8699999999</v>
      </c>
      <c r="P10" s="26">
        <f>SUM(P11:P19)</f>
        <v>2241749.77</v>
      </c>
    </row>
    <row r="11" spans="1:16">
      <c r="A11" s="27" t="s">
        <v>11</v>
      </c>
      <c r="B11" s="28" t="s">
        <v>12</v>
      </c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9">
        <v>500</v>
      </c>
      <c r="P11" s="30">
        <v>0</v>
      </c>
    </row>
    <row r="12" spans="1:16">
      <c r="A12" s="27" t="s">
        <v>13</v>
      </c>
      <c r="B12" s="28" t="s">
        <v>14</v>
      </c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9">
        <v>1307500.44</v>
      </c>
      <c r="P12" s="30">
        <v>2212989.6</v>
      </c>
    </row>
    <row r="13" spans="1:16">
      <c r="A13" s="27" t="s">
        <v>15</v>
      </c>
      <c r="B13" s="28" t="s">
        <v>16</v>
      </c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9">
        <v>0</v>
      </c>
      <c r="P13" s="30">
        <v>0</v>
      </c>
    </row>
    <row r="14" spans="1:16">
      <c r="A14" s="27" t="s">
        <v>17</v>
      </c>
      <c r="B14" s="28" t="s">
        <v>18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9">
        <v>0</v>
      </c>
      <c r="P14" s="30">
        <v>0</v>
      </c>
    </row>
    <row r="15" spans="1:16">
      <c r="A15" s="27" t="s">
        <v>19</v>
      </c>
      <c r="B15" s="28" t="s">
        <v>20</v>
      </c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9">
        <v>0</v>
      </c>
      <c r="P15" s="30">
        <v>0</v>
      </c>
    </row>
    <row r="16" spans="1:16">
      <c r="A16" s="27" t="s">
        <v>21</v>
      </c>
      <c r="B16" s="28" t="s">
        <v>22</v>
      </c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9">
        <v>0</v>
      </c>
      <c r="P16" s="30">
        <v>0</v>
      </c>
    </row>
    <row r="17" spans="1:16">
      <c r="A17" s="27" t="s">
        <v>23</v>
      </c>
      <c r="B17" s="28" t="s">
        <v>24</v>
      </c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9">
        <v>4783.43</v>
      </c>
      <c r="P17" s="30">
        <v>28760.17</v>
      </c>
    </row>
    <row r="18" spans="1:16">
      <c r="A18" s="31">
        <v>4118</v>
      </c>
      <c r="B18" s="32" t="s">
        <v>25</v>
      </c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9">
        <v>0</v>
      </c>
      <c r="P18" s="30">
        <v>0</v>
      </c>
    </row>
    <row r="19" spans="1:16">
      <c r="A19" s="27" t="s">
        <v>26</v>
      </c>
      <c r="B19" s="28" t="s">
        <v>27</v>
      </c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9">
        <v>0</v>
      </c>
      <c r="P19" s="30">
        <v>0</v>
      </c>
    </row>
    <row r="20" spans="1:16">
      <c r="A20" s="27"/>
      <c r="B20" s="28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9"/>
      <c r="P20" s="30"/>
    </row>
    <row r="21" spans="1:16">
      <c r="A21" s="23" t="s">
        <v>28</v>
      </c>
      <c r="B21" s="24" t="s">
        <v>29</v>
      </c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6">
        <f>SUM(O22:O26)</f>
        <v>0</v>
      </c>
      <c r="P21" s="26">
        <f>SUM(P22:P26)</f>
        <v>0</v>
      </c>
    </row>
    <row r="22" spans="1:16">
      <c r="A22" s="27" t="s">
        <v>30</v>
      </c>
      <c r="B22" s="28" t="s">
        <v>31</v>
      </c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9">
        <v>0</v>
      </c>
      <c r="P22" s="30">
        <v>0</v>
      </c>
    </row>
    <row r="23" spans="1:16">
      <c r="A23" s="27" t="s">
        <v>32</v>
      </c>
      <c r="B23" s="28" t="s">
        <v>33</v>
      </c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9">
        <v>0</v>
      </c>
      <c r="P23" s="30">
        <v>0</v>
      </c>
    </row>
    <row r="24" spans="1:16">
      <c r="A24" s="27" t="s">
        <v>34</v>
      </c>
      <c r="B24" s="28" t="s">
        <v>35</v>
      </c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9">
        <v>0</v>
      </c>
      <c r="P24" s="30">
        <v>0</v>
      </c>
    </row>
    <row r="25" spans="1:16">
      <c r="A25" s="27" t="s">
        <v>36</v>
      </c>
      <c r="B25" s="28" t="s">
        <v>37</v>
      </c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9">
        <v>0</v>
      </c>
      <c r="P25" s="30">
        <v>0</v>
      </c>
    </row>
    <row r="26" spans="1:16">
      <c r="A26" s="27" t="s">
        <v>38</v>
      </c>
      <c r="B26" s="28" t="s">
        <v>39</v>
      </c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9">
        <v>0</v>
      </c>
      <c r="P26" s="30">
        <v>0</v>
      </c>
    </row>
    <row r="27" spans="1:16">
      <c r="A27" s="27"/>
      <c r="B27" s="28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9"/>
      <c r="P27" s="30"/>
    </row>
    <row r="28" spans="1:16">
      <c r="A28" s="23" t="s">
        <v>40</v>
      </c>
      <c r="B28" s="24" t="s">
        <v>41</v>
      </c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6">
        <f>SUM(O29:O30)</f>
        <v>0</v>
      </c>
      <c r="P28" s="26">
        <f>SUM(P29:P30)</f>
        <v>0</v>
      </c>
    </row>
    <row r="29" spans="1:16">
      <c r="A29" s="27" t="s">
        <v>42</v>
      </c>
      <c r="B29" s="28" t="s">
        <v>43</v>
      </c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9">
        <v>0</v>
      </c>
      <c r="P29" s="30">
        <v>0</v>
      </c>
    </row>
    <row r="30" spans="1:16">
      <c r="A30" s="31">
        <v>4132</v>
      </c>
      <c r="B30" s="32" t="s">
        <v>44</v>
      </c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9">
        <v>0</v>
      </c>
      <c r="P30" s="30">
        <v>0</v>
      </c>
    </row>
    <row r="31" spans="1:16">
      <c r="A31" s="27"/>
      <c r="B31" s="28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9"/>
      <c r="P31" s="30"/>
    </row>
    <row r="32" spans="1:16">
      <c r="A32" s="23" t="s">
        <v>45</v>
      </c>
      <c r="B32" s="24" t="s">
        <v>46</v>
      </c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6">
        <f>SUM(O33:O38)</f>
        <v>2415475.7399999998</v>
      </c>
      <c r="P32" s="26">
        <f>SUM(P33:P38)</f>
        <v>2392897.7200000002</v>
      </c>
    </row>
    <row r="33" spans="1:16">
      <c r="A33" s="27" t="s">
        <v>47</v>
      </c>
      <c r="B33" s="28" t="s">
        <v>48</v>
      </c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9">
        <v>52143.21</v>
      </c>
      <c r="P33" s="30">
        <v>157820.18</v>
      </c>
    </row>
    <row r="34" spans="1:16">
      <c r="A34" s="27" t="s">
        <v>49</v>
      </c>
      <c r="B34" s="28" t="s">
        <v>50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9">
        <v>0</v>
      </c>
      <c r="P34" s="30">
        <v>0</v>
      </c>
    </row>
    <row r="35" spans="1:16">
      <c r="A35" s="27" t="s">
        <v>51</v>
      </c>
      <c r="B35" s="28" t="s">
        <v>52</v>
      </c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9">
        <v>2251908.11</v>
      </c>
      <c r="P35" s="30">
        <v>2076669.92</v>
      </c>
    </row>
    <row r="36" spans="1:16">
      <c r="A36" s="27" t="s">
        <v>53</v>
      </c>
      <c r="B36" s="28" t="s">
        <v>54</v>
      </c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9">
        <v>475.92</v>
      </c>
      <c r="P36" s="30">
        <v>16071.94</v>
      </c>
    </row>
    <row r="37" spans="1:16">
      <c r="A37" s="31">
        <v>4145</v>
      </c>
      <c r="B37" s="32" t="s">
        <v>55</v>
      </c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9">
        <v>0</v>
      </c>
      <c r="P37" s="30">
        <v>0</v>
      </c>
    </row>
    <row r="38" spans="1:16">
      <c r="A38" s="27" t="s">
        <v>56</v>
      </c>
      <c r="B38" s="28" t="s">
        <v>57</v>
      </c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9">
        <v>110948.5</v>
      </c>
      <c r="P38" s="30">
        <v>142335.67999999999</v>
      </c>
    </row>
    <row r="39" spans="1:16">
      <c r="A39" s="27"/>
      <c r="B39" s="28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9"/>
      <c r="P39" s="30"/>
    </row>
    <row r="40" spans="1:16">
      <c r="A40" s="23" t="s">
        <v>58</v>
      </c>
      <c r="B40" s="24" t="s">
        <v>59</v>
      </c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6">
        <f>SUM(O41:O45)</f>
        <v>51159.46</v>
      </c>
      <c r="P40" s="26">
        <f>SUM(P41:P45)</f>
        <v>174747.77</v>
      </c>
    </row>
    <row r="41" spans="1:16">
      <c r="A41" s="27" t="s">
        <v>60</v>
      </c>
      <c r="B41" s="28" t="s">
        <v>59</v>
      </c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9">
        <v>51159.46</v>
      </c>
      <c r="P41" s="30">
        <v>0</v>
      </c>
    </row>
    <row r="42" spans="1:16">
      <c r="A42" s="27" t="s">
        <v>61</v>
      </c>
      <c r="B42" s="28" t="s">
        <v>62</v>
      </c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9">
        <v>0</v>
      </c>
      <c r="P42" s="30">
        <v>0</v>
      </c>
    </row>
    <row r="43" spans="1:16">
      <c r="A43" s="27" t="s">
        <v>63</v>
      </c>
      <c r="B43" s="28" t="s">
        <v>64</v>
      </c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9">
        <v>0</v>
      </c>
      <c r="P43" s="30">
        <v>0</v>
      </c>
    </row>
    <row r="44" spans="1:16">
      <c r="A44" s="31">
        <v>4154</v>
      </c>
      <c r="B44" s="32" t="s">
        <v>65</v>
      </c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9">
        <v>0</v>
      </c>
      <c r="P44" s="30">
        <v>0</v>
      </c>
    </row>
    <row r="45" spans="1:16">
      <c r="A45" s="27" t="s">
        <v>66</v>
      </c>
      <c r="B45" s="28" t="s">
        <v>67</v>
      </c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9">
        <v>0</v>
      </c>
      <c r="P45" s="30">
        <v>174747.77</v>
      </c>
    </row>
    <row r="46" spans="1:16">
      <c r="A46" s="27"/>
      <c r="B46" s="28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9"/>
      <c r="P46" s="30"/>
    </row>
    <row r="47" spans="1:16">
      <c r="A47" s="23" t="s">
        <v>68</v>
      </c>
      <c r="B47" s="24" t="s">
        <v>69</v>
      </c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6">
        <f>SUM(O48:O56)</f>
        <v>75477.460000000006</v>
      </c>
      <c r="P47" s="26">
        <f>SUM(P48:P56)</f>
        <v>8400</v>
      </c>
    </row>
    <row r="48" spans="1:16">
      <c r="A48" s="27" t="s">
        <v>70</v>
      </c>
      <c r="B48" s="28" t="s">
        <v>71</v>
      </c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9">
        <v>0</v>
      </c>
      <c r="P48" s="30">
        <v>0</v>
      </c>
    </row>
    <row r="49" spans="1:16">
      <c r="A49" s="27" t="s">
        <v>72</v>
      </c>
      <c r="B49" s="28" t="s">
        <v>73</v>
      </c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9">
        <v>5600</v>
      </c>
      <c r="P49" s="30">
        <v>3400</v>
      </c>
    </row>
    <row r="50" spans="1:16">
      <c r="A50" s="27" t="s">
        <v>74</v>
      </c>
      <c r="B50" s="28" t="s">
        <v>75</v>
      </c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9">
        <v>0</v>
      </c>
      <c r="P50" s="30">
        <v>0</v>
      </c>
    </row>
    <row r="51" spans="1:16">
      <c r="A51" s="27" t="s">
        <v>76</v>
      </c>
      <c r="B51" s="28" t="s">
        <v>77</v>
      </c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9">
        <v>0</v>
      </c>
      <c r="P51" s="30">
        <v>0</v>
      </c>
    </row>
    <row r="52" spans="1:16">
      <c r="A52" s="27" t="s">
        <v>78</v>
      </c>
      <c r="B52" s="28" t="s">
        <v>79</v>
      </c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9">
        <v>69877.460000000006</v>
      </c>
      <c r="P52" s="30">
        <v>0</v>
      </c>
    </row>
    <row r="53" spans="1:16">
      <c r="A53" s="27" t="s">
        <v>80</v>
      </c>
      <c r="B53" s="28" t="s">
        <v>81</v>
      </c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9">
        <v>0</v>
      </c>
      <c r="P53" s="30">
        <v>0</v>
      </c>
    </row>
    <row r="54" spans="1:16">
      <c r="A54" s="27" t="s">
        <v>82</v>
      </c>
      <c r="B54" s="28" t="s">
        <v>83</v>
      </c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9">
        <v>0</v>
      </c>
      <c r="P54" s="30">
        <v>5000</v>
      </c>
    </row>
    <row r="55" spans="1:16">
      <c r="A55" s="27" t="s">
        <v>84</v>
      </c>
      <c r="B55" s="28" t="s">
        <v>85</v>
      </c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9">
        <v>0</v>
      </c>
      <c r="P55" s="30">
        <v>0</v>
      </c>
    </row>
    <row r="56" spans="1:16">
      <c r="A56" s="27" t="s">
        <v>86</v>
      </c>
      <c r="B56" s="28" t="s">
        <v>87</v>
      </c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9">
        <v>0</v>
      </c>
      <c r="P56" s="30">
        <v>0</v>
      </c>
    </row>
    <row r="57" spans="1:16">
      <c r="A57" s="27"/>
      <c r="B57" s="28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9"/>
      <c r="P57" s="30"/>
    </row>
    <row r="58" spans="1:16">
      <c r="A58" s="23" t="s">
        <v>88</v>
      </c>
      <c r="B58" s="24" t="s">
        <v>89</v>
      </c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6">
        <f>SUM(O59:O66)</f>
        <v>0</v>
      </c>
      <c r="P58" s="26">
        <f>SUM(P59:P66)</f>
        <v>0</v>
      </c>
    </row>
    <row r="59" spans="1:16">
      <c r="A59" s="27" t="s">
        <v>90</v>
      </c>
      <c r="B59" s="28" t="s">
        <v>91</v>
      </c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9">
        <v>0</v>
      </c>
      <c r="P59" s="30">
        <v>0</v>
      </c>
    </row>
    <row r="60" spans="1:16">
      <c r="A60" s="27" t="s">
        <v>92</v>
      </c>
      <c r="B60" s="28" t="s">
        <v>93</v>
      </c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9">
        <v>0</v>
      </c>
      <c r="P60" s="30">
        <v>0</v>
      </c>
    </row>
    <row r="61" spans="1:16">
      <c r="A61" s="27" t="s">
        <v>94</v>
      </c>
      <c r="B61" s="28" t="s">
        <v>95</v>
      </c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9">
        <v>0</v>
      </c>
      <c r="P61" s="30">
        <v>0</v>
      </c>
    </row>
    <row r="62" spans="1:16">
      <c r="A62" s="27" t="s">
        <v>96</v>
      </c>
      <c r="B62" s="28" t="s">
        <v>97</v>
      </c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9">
        <v>0</v>
      </c>
      <c r="P62" s="30">
        <v>0</v>
      </c>
    </row>
    <row r="63" spans="1:16">
      <c r="A63" s="31" t="s">
        <v>98</v>
      </c>
      <c r="B63" s="32" t="s">
        <v>99</v>
      </c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9">
        <v>0</v>
      </c>
      <c r="P63" s="30">
        <v>0</v>
      </c>
    </row>
    <row r="64" spans="1:16">
      <c r="A64" s="31" t="s">
        <v>100</v>
      </c>
      <c r="B64" s="32" t="s">
        <v>101</v>
      </c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9">
        <v>0</v>
      </c>
      <c r="P64" s="30">
        <v>0</v>
      </c>
    </row>
    <row r="65" spans="1:16">
      <c r="A65" s="31" t="s">
        <v>102</v>
      </c>
      <c r="B65" s="32" t="s">
        <v>103</v>
      </c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9">
        <v>0</v>
      </c>
      <c r="P65" s="30">
        <v>0</v>
      </c>
    </row>
    <row r="66" spans="1:16">
      <c r="A66" s="31" t="s">
        <v>104</v>
      </c>
      <c r="B66" s="32" t="s">
        <v>105</v>
      </c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9">
        <v>0</v>
      </c>
      <c r="P66" s="30">
        <v>0</v>
      </c>
    </row>
    <row r="67" spans="1:16">
      <c r="A67" s="27"/>
      <c r="B67" s="28"/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9"/>
      <c r="P67" s="30"/>
    </row>
    <row r="68" spans="1:16">
      <c r="A68" s="23" t="s">
        <v>106</v>
      </c>
      <c r="B68" s="24" t="s">
        <v>107</v>
      </c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6">
        <f>SUM(O69:O70)</f>
        <v>0</v>
      </c>
      <c r="P68" s="26">
        <f>SUM(P69:P70)</f>
        <v>0</v>
      </c>
    </row>
    <row r="69" spans="1:16">
      <c r="A69" s="27" t="s">
        <v>108</v>
      </c>
      <c r="B69" s="28" t="s">
        <v>109</v>
      </c>
      <c r="C69" s="25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9">
        <v>0</v>
      </c>
      <c r="P69" s="30">
        <v>0</v>
      </c>
    </row>
    <row r="70" spans="1:16">
      <c r="A70" s="27" t="s">
        <v>110</v>
      </c>
      <c r="B70" s="28" t="s">
        <v>111</v>
      </c>
      <c r="C70" s="25"/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9">
        <v>0</v>
      </c>
      <c r="P70" s="30">
        <v>0</v>
      </c>
    </row>
    <row r="71" spans="1:16">
      <c r="A71" s="27"/>
      <c r="B71" s="28" t="s">
        <v>112</v>
      </c>
      <c r="C71" s="25"/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9"/>
      <c r="P71" s="30"/>
    </row>
    <row r="72" spans="1:16">
      <c r="A72" s="27"/>
      <c r="B72" s="28"/>
      <c r="C72" s="25"/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9"/>
      <c r="P72" s="30"/>
    </row>
    <row r="73" spans="1:16">
      <c r="A73" s="23" t="s">
        <v>113</v>
      </c>
      <c r="B73" s="24" t="s">
        <v>114</v>
      </c>
      <c r="C73" s="25"/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6">
        <f>O74+O81</f>
        <v>7648135.3300000001</v>
      </c>
      <c r="P73" s="26">
        <f>P74+P81</f>
        <v>31293223.149999999</v>
      </c>
    </row>
    <row r="74" spans="1:16">
      <c r="A74" s="23" t="s">
        <v>115</v>
      </c>
      <c r="B74" s="24" t="s">
        <v>116</v>
      </c>
      <c r="C74" s="25"/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6">
        <f>SUM(O75:O78)</f>
        <v>7614035.3300000001</v>
      </c>
      <c r="P74" s="26">
        <f>SUM(P75:P78)</f>
        <v>31248739.149999999</v>
      </c>
    </row>
    <row r="75" spans="1:16">
      <c r="A75" s="27" t="s">
        <v>117</v>
      </c>
      <c r="B75" s="28" t="s">
        <v>118</v>
      </c>
      <c r="C75" s="25"/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9">
        <v>6067417</v>
      </c>
      <c r="P75" s="30">
        <v>22491536.699999999</v>
      </c>
    </row>
    <row r="76" spans="1:16">
      <c r="A76" s="27" t="s">
        <v>119</v>
      </c>
      <c r="B76" s="28" t="s">
        <v>120</v>
      </c>
      <c r="C76" s="25"/>
      <c r="D76" s="25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9">
        <v>1546618.33</v>
      </c>
      <c r="P76" s="30">
        <v>4981340.38</v>
      </c>
    </row>
    <row r="77" spans="1:16">
      <c r="A77" s="27" t="s">
        <v>121</v>
      </c>
      <c r="B77" s="28" t="s">
        <v>122</v>
      </c>
      <c r="C77" s="25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9">
        <v>0</v>
      </c>
      <c r="P77" s="30">
        <v>3775862.07</v>
      </c>
    </row>
    <row r="78" spans="1:16">
      <c r="A78" s="27">
        <v>4214</v>
      </c>
      <c r="B78" s="28" t="s">
        <v>123</v>
      </c>
      <c r="C78" s="25"/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9">
        <v>0</v>
      </c>
      <c r="P78" s="30">
        <v>0</v>
      </c>
    </row>
    <row r="79" spans="1:16">
      <c r="A79" s="31">
        <v>4215</v>
      </c>
      <c r="B79" s="32" t="s">
        <v>124</v>
      </c>
      <c r="C79" s="25"/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9">
        <v>0</v>
      </c>
      <c r="P79" s="30">
        <v>0</v>
      </c>
    </row>
    <row r="80" spans="1:16">
      <c r="A80" s="27"/>
      <c r="B80" s="28"/>
      <c r="C80" s="25"/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9"/>
      <c r="P80" s="30"/>
    </row>
    <row r="81" spans="1:16">
      <c r="A81" s="23" t="s">
        <v>125</v>
      </c>
      <c r="B81" s="24" t="s">
        <v>126</v>
      </c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6">
        <f>SUM(O82:O88)</f>
        <v>34100</v>
      </c>
      <c r="P81" s="26">
        <f>SUM(P82:P88)</f>
        <v>44484</v>
      </c>
    </row>
    <row r="82" spans="1:16">
      <c r="A82" s="27" t="s">
        <v>127</v>
      </c>
      <c r="B82" s="28" t="s">
        <v>128</v>
      </c>
      <c r="C82" s="25"/>
      <c r="D82" s="25"/>
      <c r="E82" s="25"/>
      <c r="F82" s="25"/>
      <c r="G82" s="25"/>
      <c r="H82" s="25"/>
      <c r="I82" s="25"/>
      <c r="J82" s="25"/>
      <c r="K82" s="25"/>
      <c r="L82" s="25"/>
      <c r="M82" s="25"/>
      <c r="N82" s="25"/>
      <c r="O82" s="29">
        <v>0</v>
      </c>
      <c r="P82" s="30">
        <v>0</v>
      </c>
    </row>
    <row r="83" spans="1:16">
      <c r="A83" s="27" t="s">
        <v>129</v>
      </c>
      <c r="B83" s="28" t="s">
        <v>130</v>
      </c>
      <c r="C83" s="25"/>
      <c r="D83" s="25"/>
      <c r="E83" s="25"/>
      <c r="F83" s="25"/>
      <c r="G83" s="25"/>
      <c r="H83" s="25"/>
      <c r="I83" s="25"/>
      <c r="J83" s="25"/>
      <c r="K83" s="25"/>
      <c r="L83" s="25"/>
      <c r="M83" s="25"/>
      <c r="N83" s="25"/>
      <c r="O83" s="29">
        <v>0</v>
      </c>
      <c r="P83" s="30">
        <v>0</v>
      </c>
    </row>
    <row r="84" spans="1:16">
      <c r="A84" s="27" t="s">
        <v>131</v>
      </c>
      <c r="B84" s="28" t="s">
        <v>132</v>
      </c>
      <c r="C84" s="25"/>
      <c r="D84" s="25"/>
      <c r="E84" s="25"/>
      <c r="F84" s="25"/>
      <c r="G84" s="25"/>
      <c r="H84" s="25"/>
      <c r="I84" s="25"/>
      <c r="J84" s="25"/>
      <c r="K84" s="25"/>
      <c r="L84" s="25"/>
      <c r="M84" s="25"/>
      <c r="N84" s="25"/>
      <c r="O84" s="29">
        <v>34100</v>
      </c>
      <c r="P84" s="30">
        <v>0</v>
      </c>
    </row>
    <row r="85" spans="1:16">
      <c r="A85" s="27" t="s">
        <v>133</v>
      </c>
      <c r="B85" s="28" t="s">
        <v>134</v>
      </c>
      <c r="C85" s="25"/>
      <c r="D85" s="25"/>
      <c r="E85" s="25"/>
      <c r="F85" s="25"/>
      <c r="G85" s="25"/>
      <c r="H85" s="25"/>
      <c r="I85" s="25"/>
      <c r="J85" s="25"/>
      <c r="K85" s="25"/>
      <c r="L85" s="25"/>
      <c r="M85" s="25"/>
      <c r="N85" s="25"/>
      <c r="O85" s="29">
        <v>0</v>
      </c>
      <c r="P85" s="30">
        <v>44484</v>
      </c>
    </row>
    <row r="86" spans="1:16">
      <c r="A86" s="27" t="s">
        <v>135</v>
      </c>
      <c r="B86" s="28" t="s">
        <v>136</v>
      </c>
      <c r="C86" s="25"/>
      <c r="D86" s="25"/>
      <c r="E86" s="25"/>
      <c r="F86" s="25"/>
      <c r="G86" s="25"/>
      <c r="H86" s="25"/>
      <c r="I86" s="25"/>
      <c r="J86" s="25"/>
      <c r="K86" s="25"/>
      <c r="L86" s="25"/>
      <c r="M86" s="25"/>
      <c r="N86" s="25"/>
      <c r="O86" s="29">
        <v>0</v>
      </c>
      <c r="P86" s="30">
        <v>0</v>
      </c>
    </row>
    <row r="87" spans="1:16">
      <c r="A87" s="27">
        <v>4226</v>
      </c>
      <c r="B87" s="33" t="s">
        <v>137</v>
      </c>
      <c r="C87" s="25"/>
      <c r="D87" s="25"/>
      <c r="E87" s="25"/>
      <c r="F87" s="25"/>
      <c r="G87" s="25"/>
      <c r="H87" s="25"/>
      <c r="I87" s="25"/>
      <c r="J87" s="25"/>
      <c r="K87" s="25"/>
      <c r="L87" s="25"/>
      <c r="M87" s="25"/>
      <c r="N87" s="25"/>
      <c r="O87" s="29">
        <v>0</v>
      </c>
      <c r="P87" s="30">
        <v>0</v>
      </c>
    </row>
    <row r="88" spans="1:16">
      <c r="A88" s="31">
        <v>4227</v>
      </c>
      <c r="B88" s="34" t="s">
        <v>138</v>
      </c>
      <c r="C88" s="25"/>
      <c r="D88" s="25"/>
      <c r="E88" s="25"/>
      <c r="F88" s="25"/>
      <c r="G88" s="25"/>
      <c r="H88" s="25"/>
      <c r="I88" s="25"/>
      <c r="J88" s="25"/>
      <c r="K88" s="25"/>
      <c r="L88" s="25"/>
      <c r="M88" s="25"/>
      <c r="N88" s="25"/>
      <c r="O88" s="29">
        <v>0</v>
      </c>
      <c r="P88" s="30">
        <v>0</v>
      </c>
    </row>
    <row r="89" spans="1:16">
      <c r="A89" s="27"/>
      <c r="B89" s="28"/>
      <c r="C89" s="25"/>
      <c r="D89" s="25"/>
      <c r="E89" s="25"/>
      <c r="F89" s="25"/>
      <c r="G89" s="25"/>
      <c r="H89" s="25"/>
      <c r="I89" s="25"/>
      <c r="J89" s="25"/>
      <c r="K89" s="25"/>
      <c r="L89" s="25"/>
      <c r="M89" s="25"/>
      <c r="N89" s="25"/>
      <c r="O89" s="29"/>
      <c r="P89" s="30"/>
    </row>
    <row r="90" spans="1:16">
      <c r="A90" s="23" t="s">
        <v>139</v>
      </c>
      <c r="B90" s="24" t="s">
        <v>140</v>
      </c>
      <c r="C90" s="25"/>
      <c r="D90" s="25"/>
      <c r="E90" s="25"/>
      <c r="F90" s="25"/>
      <c r="G90" s="25"/>
      <c r="H90" s="25"/>
      <c r="I90" s="25"/>
      <c r="J90" s="25"/>
      <c r="K90" s="25"/>
      <c r="L90" s="25"/>
      <c r="M90" s="25"/>
      <c r="N90" s="25"/>
      <c r="O90" s="26">
        <f>O91+O95+O102+O105+O108</f>
        <v>-831235.75</v>
      </c>
      <c r="P90" s="26">
        <f>P91+P95+P102+P105+P108</f>
        <v>-204375.71</v>
      </c>
    </row>
    <row r="91" spans="1:16">
      <c r="A91" s="23" t="s">
        <v>141</v>
      </c>
      <c r="B91" s="24" t="s">
        <v>142</v>
      </c>
      <c r="C91" s="25"/>
      <c r="D91" s="25"/>
      <c r="E91" s="25"/>
      <c r="F91" s="25"/>
      <c r="G91" s="25"/>
      <c r="H91" s="25"/>
      <c r="I91" s="25"/>
      <c r="J91" s="25"/>
      <c r="K91" s="25"/>
      <c r="L91" s="25"/>
      <c r="M91" s="25"/>
      <c r="N91" s="25"/>
      <c r="O91" s="26">
        <f>SUM(O92:O93)</f>
        <v>0</v>
      </c>
      <c r="P91" s="26">
        <f>SUM(P92:P93)</f>
        <v>0</v>
      </c>
    </row>
    <row r="92" spans="1:16">
      <c r="A92" s="27" t="s">
        <v>143</v>
      </c>
      <c r="B92" s="28" t="s">
        <v>144</v>
      </c>
      <c r="C92" s="25"/>
      <c r="D92" s="25"/>
      <c r="E92" s="25"/>
      <c r="F92" s="25"/>
      <c r="G92" s="25"/>
      <c r="H92" s="25"/>
      <c r="I92" s="25"/>
      <c r="J92" s="25"/>
      <c r="K92" s="25"/>
      <c r="L92" s="25"/>
      <c r="M92" s="25"/>
      <c r="N92" s="25"/>
      <c r="O92" s="29">
        <v>0</v>
      </c>
      <c r="P92" s="30">
        <v>0</v>
      </c>
    </row>
    <row r="93" spans="1:16">
      <c r="A93" s="27" t="s">
        <v>145</v>
      </c>
      <c r="B93" s="28" t="s">
        <v>146</v>
      </c>
      <c r="C93" s="25"/>
      <c r="D93" s="25"/>
      <c r="E93" s="25"/>
      <c r="F93" s="25"/>
      <c r="G93" s="25"/>
      <c r="H93" s="25"/>
      <c r="I93" s="25"/>
      <c r="J93" s="25"/>
      <c r="K93" s="25"/>
      <c r="L93" s="25"/>
      <c r="M93" s="25"/>
      <c r="N93" s="25"/>
      <c r="O93" s="29">
        <v>0</v>
      </c>
      <c r="P93" s="30">
        <v>0</v>
      </c>
    </row>
    <row r="94" spans="1:16">
      <c r="A94" s="27"/>
      <c r="B94" s="28"/>
      <c r="C94" s="25"/>
      <c r="D94" s="25"/>
      <c r="E94" s="25"/>
      <c r="F94" s="25"/>
      <c r="G94" s="25"/>
      <c r="H94" s="25"/>
      <c r="I94" s="25"/>
      <c r="J94" s="25"/>
      <c r="K94" s="25"/>
      <c r="L94" s="25"/>
      <c r="M94" s="25"/>
      <c r="N94" s="25"/>
      <c r="O94" s="29"/>
      <c r="P94" s="30"/>
    </row>
    <row r="95" spans="1:16">
      <c r="A95" s="23" t="s">
        <v>147</v>
      </c>
      <c r="B95" s="24" t="s">
        <v>148</v>
      </c>
      <c r="C95" s="25"/>
      <c r="D95" s="25"/>
      <c r="E95" s="25"/>
      <c r="F95" s="25"/>
      <c r="G95" s="25"/>
      <c r="H95" s="25"/>
      <c r="I95" s="25"/>
      <c r="J95" s="25"/>
      <c r="K95" s="25"/>
      <c r="L95" s="25"/>
      <c r="M95" s="25"/>
      <c r="N95" s="25"/>
      <c r="O95" s="26">
        <f>SUM(O96:O100)</f>
        <v>0</v>
      </c>
      <c r="P95" s="26">
        <f>SUM(P96:P100)</f>
        <v>0</v>
      </c>
    </row>
    <row r="96" spans="1:16">
      <c r="A96" s="27" t="s">
        <v>149</v>
      </c>
      <c r="B96" s="28" t="s">
        <v>150</v>
      </c>
      <c r="C96" s="25"/>
      <c r="D96" s="25"/>
      <c r="E96" s="25"/>
      <c r="F96" s="25"/>
      <c r="G96" s="25"/>
      <c r="H96" s="25"/>
      <c r="I96" s="25"/>
      <c r="J96" s="25"/>
      <c r="K96" s="25"/>
      <c r="L96" s="25"/>
      <c r="M96" s="25"/>
      <c r="N96" s="25"/>
      <c r="O96" s="29">
        <v>0</v>
      </c>
      <c r="P96" s="30">
        <v>0</v>
      </c>
    </row>
    <row r="97" spans="1:16">
      <c r="A97" s="27" t="s">
        <v>151</v>
      </c>
      <c r="B97" s="28" t="s">
        <v>152</v>
      </c>
      <c r="C97" s="25"/>
      <c r="D97" s="25"/>
      <c r="E97" s="25"/>
      <c r="F97" s="25"/>
      <c r="G97" s="25"/>
      <c r="H97" s="25"/>
      <c r="I97" s="25"/>
      <c r="J97" s="25"/>
      <c r="K97" s="25"/>
      <c r="L97" s="25"/>
      <c r="M97" s="25"/>
      <c r="N97" s="25"/>
      <c r="O97" s="29">
        <v>0</v>
      </c>
      <c r="P97" s="30">
        <v>0</v>
      </c>
    </row>
    <row r="98" spans="1:16">
      <c r="A98" s="27" t="s">
        <v>153</v>
      </c>
      <c r="B98" s="28" t="s">
        <v>154</v>
      </c>
      <c r="C98" s="25"/>
      <c r="D98" s="25"/>
      <c r="E98" s="25"/>
      <c r="F98" s="25"/>
      <c r="G98" s="25"/>
      <c r="H98" s="25"/>
      <c r="I98" s="25"/>
      <c r="J98" s="25"/>
      <c r="K98" s="25"/>
      <c r="L98" s="25"/>
      <c r="M98" s="25"/>
      <c r="N98" s="25"/>
      <c r="O98" s="29">
        <v>0</v>
      </c>
      <c r="P98" s="30">
        <v>0</v>
      </c>
    </row>
    <row r="99" spans="1:16">
      <c r="A99" s="27" t="s">
        <v>155</v>
      </c>
      <c r="B99" s="28" t="s">
        <v>156</v>
      </c>
      <c r="C99" s="25"/>
      <c r="D99" s="25"/>
      <c r="E99" s="25"/>
      <c r="F99" s="25"/>
      <c r="G99" s="25"/>
      <c r="H99" s="25"/>
      <c r="I99" s="25"/>
      <c r="J99" s="25"/>
      <c r="K99" s="25"/>
      <c r="L99" s="25"/>
      <c r="M99" s="25"/>
      <c r="N99" s="25"/>
      <c r="O99" s="29">
        <v>0</v>
      </c>
      <c r="P99" s="30">
        <v>0</v>
      </c>
    </row>
    <row r="100" spans="1:16">
      <c r="A100" s="27" t="s">
        <v>157</v>
      </c>
      <c r="B100" s="28" t="s">
        <v>158</v>
      </c>
      <c r="C100" s="25"/>
      <c r="D100" s="25"/>
      <c r="E100" s="25"/>
      <c r="F100" s="25"/>
      <c r="G100" s="25"/>
      <c r="H100" s="25"/>
      <c r="I100" s="25"/>
      <c r="J100" s="25"/>
      <c r="K100" s="25"/>
      <c r="L100" s="25"/>
      <c r="M100" s="25"/>
      <c r="N100" s="25"/>
      <c r="O100" s="29">
        <v>0</v>
      </c>
      <c r="P100" s="30">
        <v>0</v>
      </c>
    </row>
    <row r="101" spans="1:16">
      <c r="A101" s="27"/>
      <c r="B101" s="28"/>
      <c r="C101" s="25"/>
      <c r="D101" s="25"/>
      <c r="E101" s="25"/>
      <c r="F101" s="25"/>
      <c r="G101" s="25"/>
      <c r="H101" s="25"/>
      <c r="I101" s="25"/>
      <c r="J101" s="25"/>
      <c r="K101" s="25"/>
      <c r="L101" s="25"/>
      <c r="M101" s="25"/>
      <c r="N101" s="25"/>
      <c r="O101" s="29"/>
      <c r="P101" s="30"/>
    </row>
    <row r="102" spans="1:16">
      <c r="A102" s="23" t="s">
        <v>159</v>
      </c>
      <c r="B102" s="24" t="s">
        <v>160</v>
      </c>
      <c r="C102" s="25"/>
      <c r="D102" s="25"/>
      <c r="E102" s="25"/>
      <c r="F102" s="25"/>
      <c r="G102" s="25"/>
      <c r="H102" s="25"/>
      <c r="I102" s="25"/>
      <c r="J102" s="25"/>
      <c r="K102" s="25"/>
      <c r="L102" s="25"/>
      <c r="M102" s="25"/>
      <c r="N102" s="25"/>
      <c r="O102" s="26">
        <f>O103</f>
        <v>0</v>
      </c>
      <c r="P102" s="35">
        <f>P103</f>
        <v>0</v>
      </c>
    </row>
    <row r="103" spans="1:16">
      <c r="A103" s="31">
        <v>4331</v>
      </c>
      <c r="B103" s="32" t="s">
        <v>160</v>
      </c>
      <c r="C103" s="25"/>
      <c r="D103" s="25"/>
      <c r="E103" s="25"/>
      <c r="F103" s="25"/>
      <c r="G103" s="25"/>
      <c r="H103" s="25"/>
      <c r="I103" s="25"/>
      <c r="J103" s="25"/>
      <c r="K103" s="25"/>
      <c r="L103" s="25"/>
      <c r="M103" s="25"/>
      <c r="N103" s="25"/>
      <c r="O103" s="29">
        <v>0</v>
      </c>
      <c r="P103" s="30">
        <v>0</v>
      </c>
    </row>
    <row r="104" spans="1:16">
      <c r="A104" s="23"/>
      <c r="B104" s="24"/>
      <c r="C104" s="25"/>
      <c r="D104" s="25"/>
      <c r="E104" s="25"/>
      <c r="F104" s="25"/>
      <c r="G104" s="25"/>
      <c r="H104" s="25"/>
      <c r="I104" s="25"/>
      <c r="J104" s="25"/>
      <c r="K104" s="25"/>
      <c r="L104" s="25"/>
      <c r="M104" s="25"/>
      <c r="N104" s="25"/>
      <c r="O104" s="36"/>
      <c r="P104" s="37"/>
    </row>
    <row r="105" spans="1:16">
      <c r="A105" s="23" t="s">
        <v>161</v>
      </c>
      <c r="B105" s="24" t="s">
        <v>162</v>
      </c>
      <c r="C105" s="25"/>
      <c r="D105" s="25"/>
      <c r="E105" s="25"/>
      <c r="F105" s="25"/>
      <c r="G105" s="25"/>
      <c r="H105" s="25"/>
      <c r="I105" s="25"/>
      <c r="J105" s="25"/>
      <c r="K105" s="25"/>
      <c r="L105" s="25"/>
      <c r="M105" s="25"/>
      <c r="N105" s="25"/>
      <c r="O105" s="26">
        <f>O106</f>
        <v>0</v>
      </c>
      <c r="P105" s="26">
        <f>P106</f>
        <v>0</v>
      </c>
    </row>
    <row r="106" spans="1:16">
      <c r="A106" s="27" t="s">
        <v>163</v>
      </c>
      <c r="B106" s="28" t="s">
        <v>162</v>
      </c>
      <c r="C106" s="25"/>
      <c r="D106" s="25"/>
      <c r="E106" s="25"/>
      <c r="F106" s="25"/>
      <c r="G106" s="25"/>
      <c r="H106" s="25"/>
      <c r="I106" s="25"/>
      <c r="J106" s="25"/>
      <c r="K106" s="25"/>
      <c r="L106" s="25"/>
      <c r="M106" s="25"/>
      <c r="N106" s="25"/>
      <c r="O106" s="29">
        <v>0</v>
      </c>
      <c r="P106" s="30">
        <v>0</v>
      </c>
    </row>
    <row r="107" spans="1:16">
      <c r="A107" s="27"/>
      <c r="B107" s="28"/>
      <c r="C107" s="25"/>
      <c r="D107" s="25"/>
      <c r="E107" s="25"/>
      <c r="F107" s="25"/>
      <c r="G107" s="25"/>
      <c r="H107" s="25"/>
      <c r="I107" s="25"/>
      <c r="J107" s="25"/>
      <c r="K107" s="25"/>
      <c r="L107" s="25"/>
      <c r="M107" s="25"/>
      <c r="N107" s="25"/>
      <c r="O107" s="29"/>
      <c r="P107" s="30"/>
    </row>
    <row r="108" spans="1:16">
      <c r="A108" s="23" t="s">
        <v>164</v>
      </c>
      <c r="B108" s="24" t="s">
        <v>165</v>
      </c>
      <c r="C108" s="25"/>
      <c r="D108" s="25"/>
      <c r="E108" s="25"/>
      <c r="F108" s="25"/>
      <c r="G108" s="25"/>
      <c r="H108" s="25"/>
      <c r="I108" s="25"/>
      <c r="J108" s="25"/>
      <c r="K108" s="25"/>
      <c r="L108" s="25"/>
      <c r="M108" s="25"/>
      <c r="N108" s="25"/>
      <c r="O108" s="26">
        <f>SUM(O109:O116)</f>
        <v>-831235.75</v>
      </c>
      <c r="P108" s="26">
        <f>SUM(P109:P116)</f>
        <v>-204375.71</v>
      </c>
    </row>
    <row r="109" spans="1:16">
      <c r="A109" s="27" t="s">
        <v>166</v>
      </c>
      <c r="B109" s="28" t="s">
        <v>167</v>
      </c>
      <c r="C109" s="25"/>
      <c r="D109" s="25"/>
      <c r="E109" s="25"/>
      <c r="F109" s="25"/>
      <c r="G109" s="25"/>
      <c r="H109" s="25"/>
      <c r="I109" s="25"/>
      <c r="J109" s="25"/>
      <c r="K109" s="25"/>
      <c r="L109" s="25"/>
      <c r="M109" s="25"/>
      <c r="N109" s="25"/>
      <c r="O109" s="29">
        <v>0</v>
      </c>
      <c r="P109" s="30">
        <v>0</v>
      </c>
    </row>
    <row r="110" spans="1:16">
      <c r="A110" s="27" t="s">
        <v>168</v>
      </c>
      <c r="B110" s="28" t="s">
        <v>169</v>
      </c>
      <c r="C110" s="25"/>
      <c r="D110" s="25"/>
      <c r="E110" s="25"/>
      <c r="F110" s="25"/>
      <c r="G110" s="25"/>
      <c r="H110" s="25"/>
      <c r="I110" s="25"/>
      <c r="J110" s="25"/>
      <c r="K110" s="25"/>
      <c r="L110" s="25"/>
      <c r="M110" s="25"/>
      <c r="N110" s="25"/>
      <c r="O110" s="29">
        <v>-831235.75</v>
      </c>
      <c r="P110" s="30">
        <v>-204375.71</v>
      </c>
    </row>
    <row r="111" spans="1:16">
      <c r="A111" s="27" t="s">
        <v>170</v>
      </c>
      <c r="B111" s="28" t="s">
        <v>171</v>
      </c>
      <c r="C111" s="25"/>
      <c r="D111" s="25"/>
      <c r="E111" s="25"/>
      <c r="F111" s="25"/>
      <c r="G111" s="25"/>
      <c r="H111" s="25"/>
      <c r="I111" s="25"/>
      <c r="J111" s="25"/>
      <c r="K111" s="25"/>
      <c r="L111" s="25"/>
      <c r="M111" s="25"/>
      <c r="N111" s="25"/>
      <c r="O111" s="29">
        <v>0</v>
      </c>
      <c r="P111" s="30">
        <v>0</v>
      </c>
    </row>
    <row r="112" spans="1:16">
      <c r="A112" s="27" t="s">
        <v>172</v>
      </c>
      <c r="B112" s="28" t="s">
        <v>173</v>
      </c>
      <c r="C112" s="25"/>
      <c r="D112" s="25"/>
      <c r="E112" s="25"/>
      <c r="F112" s="25"/>
      <c r="G112" s="25"/>
      <c r="H112" s="25"/>
      <c r="I112" s="25"/>
      <c r="J112" s="25"/>
      <c r="K112" s="25"/>
      <c r="L112" s="25"/>
      <c r="M112" s="25"/>
      <c r="N112" s="25"/>
      <c r="O112" s="29">
        <v>0</v>
      </c>
      <c r="P112" s="30">
        <v>0</v>
      </c>
    </row>
    <row r="113" spans="1:16">
      <c r="A113" s="27" t="s">
        <v>174</v>
      </c>
      <c r="B113" s="28" t="s">
        <v>175</v>
      </c>
      <c r="C113" s="25"/>
      <c r="D113" s="25"/>
      <c r="E113" s="25"/>
      <c r="F113" s="25"/>
      <c r="G113" s="25"/>
      <c r="H113" s="25"/>
      <c r="I113" s="25"/>
      <c r="J113" s="25"/>
      <c r="K113" s="25"/>
      <c r="L113" s="25"/>
      <c r="M113" s="25"/>
      <c r="N113" s="25"/>
      <c r="O113" s="29">
        <v>0</v>
      </c>
      <c r="P113" s="30">
        <v>0</v>
      </c>
    </row>
    <row r="114" spans="1:16">
      <c r="A114" s="27" t="s">
        <v>176</v>
      </c>
      <c r="B114" s="28" t="s">
        <v>177</v>
      </c>
      <c r="C114" s="25"/>
      <c r="D114" s="25"/>
      <c r="E114" s="25"/>
      <c r="F114" s="25"/>
      <c r="G114" s="25"/>
      <c r="H114" s="25"/>
      <c r="I114" s="25"/>
      <c r="J114" s="25"/>
      <c r="K114" s="25"/>
      <c r="L114" s="25"/>
      <c r="M114" s="25"/>
      <c r="N114" s="25"/>
      <c r="O114" s="29">
        <v>0</v>
      </c>
      <c r="P114" s="30">
        <v>0</v>
      </c>
    </row>
    <row r="115" spans="1:16">
      <c r="A115" s="31">
        <v>4397</v>
      </c>
      <c r="B115" s="32" t="s">
        <v>178</v>
      </c>
      <c r="C115" s="25"/>
      <c r="D115" s="25"/>
      <c r="E115" s="25"/>
      <c r="F115" s="25"/>
      <c r="G115" s="25"/>
      <c r="H115" s="25"/>
      <c r="I115" s="25"/>
      <c r="J115" s="25"/>
      <c r="K115" s="25"/>
      <c r="L115" s="25"/>
      <c r="M115" s="25"/>
      <c r="N115" s="25"/>
      <c r="O115" s="29">
        <v>0</v>
      </c>
      <c r="P115" s="30">
        <v>0</v>
      </c>
    </row>
    <row r="116" spans="1:16">
      <c r="A116" s="27" t="s">
        <v>179</v>
      </c>
      <c r="B116" s="28" t="s">
        <v>165</v>
      </c>
      <c r="C116" s="25"/>
      <c r="D116" s="25"/>
      <c r="E116" s="25"/>
      <c r="F116" s="25"/>
      <c r="G116" s="25"/>
      <c r="H116" s="25"/>
      <c r="I116" s="25"/>
      <c r="J116" s="25"/>
      <c r="K116" s="25"/>
      <c r="L116" s="25"/>
      <c r="M116" s="25"/>
      <c r="N116" s="25"/>
      <c r="O116" s="29">
        <v>0</v>
      </c>
      <c r="P116" s="30">
        <v>0</v>
      </c>
    </row>
    <row r="117" spans="1:16">
      <c r="A117" s="27"/>
      <c r="B117" s="28"/>
      <c r="C117" s="25"/>
      <c r="D117" s="25"/>
      <c r="E117" s="25"/>
      <c r="F117" s="25"/>
      <c r="G117" s="25"/>
      <c r="H117" s="25"/>
      <c r="I117" s="25"/>
      <c r="J117" s="25"/>
      <c r="K117" s="25"/>
      <c r="L117" s="25"/>
      <c r="M117" s="25"/>
      <c r="N117" s="25"/>
      <c r="O117" s="29"/>
      <c r="P117" s="30"/>
    </row>
    <row r="118" spans="1:16">
      <c r="A118" s="38"/>
      <c r="B118" s="39" t="s">
        <v>180</v>
      </c>
      <c r="C118" s="40"/>
      <c r="D118" s="40"/>
      <c r="E118" s="40"/>
      <c r="F118" s="40"/>
      <c r="G118" s="40"/>
      <c r="H118" s="40"/>
      <c r="I118" s="40"/>
      <c r="J118" s="40"/>
      <c r="K118" s="40"/>
      <c r="L118" s="40"/>
      <c r="M118" s="40"/>
      <c r="N118" s="40"/>
      <c r="O118" s="26">
        <f>O9+O73+O90</f>
        <v>10671796.109999999</v>
      </c>
      <c r="P118" s="26">
        <f>P9+P73+P90</f>
        <v>35906642.699999996</v>
      </c>
    </row>
    <row r="119" spans="1:16">
      <c r="A119" s="27"/>
      <c r="B119" s="28"/>
      <c r="C119" s="25"/>
      <c r="D119" s="25"/>
      <c r="E119" s="25"/>
      <c r="F119" s="25"/>
      <c r="G119" s="25"/>
      <c r="H119" s="25"/>
      <c r="I119" s="25"/>
      <c r="J119" s="25"/>
      <c r="K119" s="25"/>
      <c r="L119" s="25"/>
      <c r="M119" s="25"/>
      <c r="N119" s="25"/>
      <c r="O119" s="29"/>
      <c r="P119" s="30"/>
    </row>
    <row r="120" spans="1:16">
      <c r="A120" s="23"/>
      <c r="B120" s="24" t="s">
        <v>181</v>
      </c>
      <c r="C120" s="25"/>
      <c r="D120" s="25"/>
      <c r="E120" s="25"/>
      <c r="F120" s="25"/>
      <c r="G120" s="25"/>
      <c r="H120" s="25"/>
      <c r="I120" s="25"/>
      <c r="J120" s="25"/>
      <c r="K120" s="25"/>
      <c r="L120" s="25"/>
      <c r="M120" s="25"/>
      <c r="N120" s="25"/>
      <c r="O120" s="29"/>
      <c r="P120" s="30"/>
    </row>
    <row r="121" spans="1:16">
      <c r="A121" s="23" t="s">
        <v>182</v>
      </c>
      <c r="B121" s="24" t="s">
        <v>183</v>
      </c>
      <c r="C121" s="25"/>
      <c r="D121" s="25"/>
      <c r="E121" s="25"/>
      <c r="F121" s="25"/>
      <c r="G121" s="25"/>
      <c r="H121" s="25"/>
      <c r="I121" s="25"/>
      <c r="J121" s="25"/>
      <c r="K121" s="25"/>
      <c r="L121" s="25"/>
      <c r="M121" s="25"/>
      <c r="N121" s="25"/>
      <c r="O121" s="26">
        <f>O122+O130+O141</f>
        <v>6397958.3399999999</v>
      </c>
      <c r="P121" s="26">
        <f>P122+P130+P141</f>
        <v>24680476.050000001</v>
      </c>
    </row>
    <row r="122" spans="1:16">
      <c r="A122" s="23" t="s">
        <v>184</v>
      </c>
      <c r="B122" s="24" t="s">
        <v>185</v>
      </c>
      <c r="C122" s="25"/>
      <c r="D122" s="25"/>
      <c r="E122" s="25"/>
      <c r="F122" s="25"/>
      <c r="G122" s="25"/>
      <c r="H122" s="25"/>
      <c r="I122" s="25"/>
      <c r="J122" s="25"/>
      <c r="K122" s="25"/>
      <c r="L122" s="25"/>
      <c r="M122" s="25"/>
      <c r="N122" s="25"/>
      <c r="O122" s="26">
        <f>SUM(O123:O128)</f>
        <v>3403743.0300000003</v>
      </c>
      <c r="P122" s="26">
        <f>SUM(P123:P128)</f>
        <v>12267613.859999999</v>
      </c>
    </row>
    <row r="123" spans="1:16">
      <c r="A123" s="27" t="s">
        <v>186</v>
      </c>
      <c r="B123" s="28" t="s">
        <v>187</v>
      </c>
      <c r="C123" s="25"/>
      <c r="D123" s="25"/>
      <c r="E123" s="25"/>
      <c r="F123" s="25"/>
      <c r="G123" s="25"/>
      <c r="H123" s="25"/>
      <c r="I123" s="25"/>
      <c r="J123" s="25"/>
      <c r="K123" s="25"/>
      <c r="L123" s="25"/>
      <c r="M123" s="25"/>
      <c r="N123" s="25"/>
      <c r="O123" s="29">
        <v>1875426.57</v>
      </c>
      <c r="P123" s="30">
        <v>7136195.2199999997</v>
      </c>
    </row>
    <row r="124" spans="1:16">
      <c r="A124" s="27" t="s">
        <v>188</v>
      </c>
      <c r="B124" s="28" t="s">
        <v>189</v>
      </c>
      <c r="C124" s="25"/>
      <c r="D124" s="25"/>
      <c r="E124" s="25"/>
      <c r="F124" s="25"/>
      <c r="G124" s="25"/>
      <c r="H124" s="25"/>
      <c r="I124" s="25"/>
      <c r="J124" s="25"/>
      <c r="K124" s="25"/>
      <c r="L124" s="25"/>
      <c r="M124" s="25"/>
      <c r="N124" s="25"/>
      <c r="O124" s="29">
        <v>646061.68000000005</v>
      </c>
      <c r="P124" s="30">
        <v>3162240.6</v>
      </c>
    </row>
    <row r="125" spans="1:16">
      <c r="A125" s="27" t="s">
        <v>190</v>
      </c>
      <c r="B125" s="28" t="s">
        <v>191</v>
      </c>
      <c r="C125" s="25"/>
      <c r="D125" s="25"/>
      <c r="E125" s="25"/>
      <c r="F125" s="25"/>
      <c r="G125" s="25"/>
      <c r="H125" s="25"/>
      <c r="I125" s="25"/>
      <c r="J125" s="25"/>
      <c r="K125" s="25"/>
      <c r="L125" s="25"/>
      <c r="M125" s="25"/>
      <c r="N125" s="25"/>
      <c r="O125" s="29">
        <v>96109.58</v>
      </c>
      <c r="P125" s="30">
        <v>1503970.27</v>
      </c>
    </row>
    <row r="126" spans="1:16">
      <c r="A126" s="27" t="s">
        <v>192</v>
      </c>
      <c r="B126" s="28" t="s">
        <v>193</v>
      </c>
      <c r="C126" s="25"/>
      <c r="D126" s="25"/>
      <c r="E126" s="25"/>
      <c r="F126" s="25"/>
      <c r="G126" s="25"/>
      <c r="H126" s="25"/>
      <c r="I126" s="25"/>
      <c r="J126" s="25"/>
      <c r="K126" s="25"/>
      <c r="L126" s="25"/>
      <c r="M126" s="25"/>
      <c r="N126" s="25"/>
      <c r="O126" s="29">
        <v>0</v>
      </c>
      <c r="P126" s="30">
        <v>0</v>
      </c>
    </row>
    <row r="127" spans="1:16">
      <c r="A127" s="27" t="s">
        <v>194</v>
      </c>
      <c r="B127" s="28" t="s">
        <v>195</v>
      </c>
      <c r="C127" s="25"/>
      <c r="D127" s="25"/>
      <c r="E127" s="25"/>
      <c r="F127" s="25"/>
      <c r="G127" s="25"/>
      <c r="H127" s="25"/>
      <c r="I127" s="25"/>
      <c r="J127" s="25"/>
      <c r="K127" s="25"/>
      <c r="L127" s="25"/>
      <c r="M127" s="25"/>
      <c r="N127" s="25"/>
      <c r="O127" s="29">
        <v>786145.2</v>
      </c>
      <c r="P127" s="30">
        <v>465207.77</v>
      </c>
    </row>
    <row r="128" spans="1:16">
      <c r="A128" s="27" t="s">
        <v>196</v>
      </c>
      <c r="B128" s="28" t="s">
        <v>197</v>
      </c>
      <c r="C128" s="25"/>
      <c r="D128" s="25"/>
      <c r="E128" s="25"/>
      <c r="F128" s="25"/>
      <c r="G128" s="25"/>
      <c r="H128" s="25"/>
      <c r="I128" s="25"/>
      <c r="J128" s="25"/>
      <c r="K128" s="25"/>
      <c r="L128" s="25"/>
      <c r="M128" s="25"/>
      <c r="N128" s="25"/>
      <c r="O128" s="29">
        <v>0</v>
      </c>
      <c r="P128" s="30">
        <v>0</v>
      </c>
    </row>
    <row r="129" spans="1:16">
      <c r="A129" s="27"/>
      <c r="B129" s="28"/>
      <c r="C129" s="25"/>
      <c r="D129" s="25"/>
      <c r="E129" s="25"/>
      <c r="F129" s="25"/>
      <c r="G129" s="25"/>
      <c r="H129" s="25"/>
      <c r="I129" s="25"/>
      <c r="J129" s="25"/>
      <c r="K129" s="25"/>
      <c r="L129" s="25"/>
      <c r="M129" s="25"/>
      <c r="N129" s="25"/>
      <c r="O129" s="29"/>
      <c r="P129" s="30"/>
    </row>
    <row r="130" spans="1:16">
      <c r="A130" s="23" t="s">
        <v>198</v>
      </c>
      <c r="B130" s="24" t="s">
        <v>199</v>
      </c>
      <c r="C130" s="25"/>
      <c r="D130" s="25"/>
      <c r="E130" s="25"/>
      <c r="F130" s="25"/>
      <c r="G130" s="25"/>
      <c r="H130" s="25"/>
      <c r="I130" s="25"/>
      <c r="J130" s="25"/>
      <c r="K130" s="25"/>
      <c r="L130" s="25"/>
      <c r="M130" s="25"/>
      <c r="N130" s="25"/>
      <c r="O130" s="26">
        <f>SUM(O131:O139)</f>
        <v>1190898.8299999998</v>
      </c>
      <c r="P130" s="26">
        <f>SUM(P131:P139)</f>
        <v>4382276.82</v>
      </c>
    </row>
    <row r="131" spans="1:16">
      <c r="A131" s="27" t="s">
        <v>200</v>
      </c>
      <c r="B131" s="28" t="s">
        <v>201</v>
      </c>
      <c r="C131" s="25"/>
      <c r="D131" s="25"/>
      <c r="E131" s="25"/>
      <c r="F131" s="25"/>
      <c r="G131" s="25"/>
      <c r="H131" s="25"/>
      <c r="I131" s="25"/>
      <c r="J131" s="25"/>
      <c r="K131" s="25"/>
      <c r="L131" s="25"/>
      <c r="M131" s="25"/>
      <c r="N131" s="25"/>
      <c r="O131" s="29">
        <v>141005.07999999999</v>
      </c>
      <c r="P131" s="30">
        <v>264530.32</v>
      </c>
    </row>
    <row r="132" spans="1:16">
      <c r="A132" s="27" t="s">
        <v>202</v>
      </c>
      <c r="B132" s="28" t="s">
        <v>203</v>
      </c>
      <c r="C132" s="25"/>
      <c r="D132" s="25"/>
      <c r="E132" s="25"/>
      <c r="F132" s="25"/>
      <c r="G132" s="25"/>
      <c r="H132" s="25"/>
      <c r="I132" s="25"/>
      <c r="J132" s="25"/>
      <c r="K132" s="25"/>
      <c r="L132" s="25"/>
      <c r="M132" s="25"/>
      <c r="N132" s="25"/>
      <c r="O132" s="29">
        <v>60033.3</v>
      </c>
      <c r="P132" s="30">
        <v>174753.36</v>
      </c>
    </row>
    <row r="133" spans="1:16">
      <c r="A133" s="27" t="s">
        <v>204</v>
      </c>
      <c r="B133" s="28" t="s">
        <v>205</v>
      </c>
      <c r="C133" s="25"/>
      <c r="D133" s="25"/>
      <c r="E133" s="25"/>
      <c r="F133" s="25"/>
      <c r="G133" s="25"/>
      <c r="H133" s="25"/>
      <c r="I133" s="25"/>
      <c r="J133" s="25"/>
      <c r="K133" s="25"/>
      <c r="L133" s="25"/>
      <c r="M133" s="25"/>
      <c r="N133" s="25"/>
      <c r="O133" s="29">
        <v>0</v>
      </c>
      <c r="P133" s="30">
        <v>0</v>
      </c>
    </row>
    <row r="134" spans="1:16">
      <c r="A134" s="27" t="s">
        <v>206</v>
      </c>
      <c r="B134" s="28" t="s">
        <v>207</v>
      </c>
      <c r="C134" s="25"/>
      <c r="D134" s="25"/>
      <c r="E134" s="25"/>
      <c r="F134" s="25"/>
      <c r="G134" s="25"/>
      <c r="H134" s="25"/>
      <c r="I134" s="25"/>
      <c r="J134" s="25"/>
      <c r="K134" s="25"/>
      <c r="L134" s="25"/>
      <c r="M134" s="25"/>
      <c r="N134" s="25"/>
      <c r="O134" s="29">
        <v>135759.85</v>
      </c>
      <c r="P134" s="30">
        <v>897312.17</v>
      </c>
    </row>
    <row r="135" spans="1:16">
      <c r="A135" s="27" t="s">
        <v>208</v>
      </c>
      <c r="B135" s="28" t="s">
        <v>209</v>
      </c>
      <c r="C135" s="25"/>
      <c r="D135" s="25"/>
      <c r="E135" s="25"/>
      <c r="F135" s="25"/>
      <c r="G135" s="25"/>
      <c r="H135" s="25"/>
      <c r="I135" s="25"/>
      <c r="J135" s="25"/>
      <c r="K135" s="25"/>
      <c r="L135" s="25"/>
      <c r="M135" s="25"/>
      <c r="N135" s="25"/>
      <c r="O135" s="29">
        <v>165945.1</v>
      </c>
      <c r="P135" s="30">
        <v>790019.74</v>
      </c>
    </row>
    <row r="136" spans="1:16">
      <c r="A136" s="27" t="s">
        <v>210</v>
      </c>
      <c r="B136" s="28" t="s">
        <v>211</v>
      </c>
      <c r="C136" s="25"/>
      <c r="D136" s="25"/>
      <c r="E136" s="25"/>
      <c r="F136" s="25"/>
      <c r="G136" s="25"/>
      <c r="H136" s="25"/>
      <c r="I136" s="25"/>
      <c r="J136" s="25"/>
      <c r="K136" s="25"/>
      <c r="L136" s="25"/>
      <c r="M136" s="25"/>
      <c r="N136" s="25"/>
      <c r="O136" s="29">
        <v>333474.05</v>
      </c>
      <c r="P136" s="30">
        <v>1851930.63</v>
      </c>
    </row>
    <row r="137" spans="1:16">
      <c r="A137" s="27" t="s">
        <v>212</v>
      </c>
      <c r="B137" s="28" t="s">
        <v>213</v>
      </c>
      <c r="C137" s="25"/>
      <c r="D137" s="25"/>
      <c r="E137" s="25"/>
      <c r="F137" s="25"/>
      <c r="G137" s="25"/>
      <c r="H137" s="25"/>
      <c r="I137" s="25"/>
      <c r="J137" s="25"/>
      <c r="K137" s="25"/>
      <c r="L137" s="25"/>
      <c r="M137" s="25"/>
      <c r="N137" s="25"/>
      <c r="O137" s="29">
        <v>21268.47</v>
      </c>
      <c r="P137" s="30">
        <v>61263.27</v>
      </c>
    </row>
    <row r="138" spans="1:16">
      <c r="A138" s="27" t="s">
        <v>214</v>
      </c>
      <c r="B138" s="28" t="s">
        <v>215</v>
      </c>
      <c r="C138" s="25"/>
      <c r="D138" s="25"/>
      <c r="E138" s="25"/>
      <c r="F138" s="25"/>
      <c r="G138" s="25"/>
      <c r="H138" s="25"/>
      <c r="I138" s="25"/>
      <c r="J138" s="25"/>
      <c r="K138" s="25"/>
      <c r="L138" s="25"/>
      <c r="M138" s="25"/>
      <c r="N138" s="25"/>
      <c r="O138" s="29">
        <v>93182.8</v>
      </c>
      <c r="P138" s="30">
        <v>251.99</v>
      </c>
    </row>
    <row r="139" spans="1:16">
      <c r="A139" s="27" t="s">
        <v>216</v>
      </c>
      <c r="B139" s="28" t="s">
        <v>217</v>
      </c>
      <c r="C139" s="25"/>
      <c r="D139" s="25"/>
      <c r="E139" s="25"/>
      <c r="F139" s="25"/>
      <c r="G139" s="25"/>
      <c r="H139" s="25"/>
      <c r="I139" s="25"/>
      <c r="J139" s="25"/>
      <c r="K139" s="25"/>
      <c r="L139" s="25"/>
      <c r="M139" s="25"/>
      <c r="N139" s="25"/>
      <c r="O139" s="29">
        <v>240230.18</v>
      </c>
      <c r="P139" s="30">
        <v>342215.34</v>
      </c>
    </row>
    <row r="140" spans="1:16">
      <c r="A140" s="27"/>
      <c r="B140" s="28"/>
      <c r="C140" s="25"/>
      <c r="D140" s="25"/>
      <c r="E140" s="25"/>
      <c r="F140" s="25"/>
      <c r="G140" s="25"/>
      <c r="H140" s="25"/>
      <c r="I140" s="25"/>
      <c r="J140" s="25"/>
      <c r="K140" s="25"/>
      <c r="L140" s="25"/>
      <c r="M140" s="25"/>
      <c r="N140" s="25"/>
      <c r="O140" s="29"/>
      <c r="P140" s="30"/>
    </row>
    <row r="141" spans="1:16">
      <c r="A141" s="23" t="s">
        <v>218</v>
      </c>
      <c r="B141" s="24" t="s">
        <v>219</v>
      </c>
      <c r="C141" s="25"/>
      <c r="D141" s="25"/>
      <c r="E141" s="25"/>
      <c r="F141" s="25"/>
      <c r="G141" s="25"/>
      <c r="H141" s="25"/>
      <c r="I141" s="25"/>
      <c r="J141" s="25"/>
      <c r="K141" s="25"/>
      <c r="L141" s="25"/>
      <c r="M141" s="25"/>
      <c r="N141" s="25"/>
      <c r="O141" s="26">
        <f>SUM(O142:O150)</f>
        <v>1803316.48</v>
      </c>
      <c r="P141" s="26">
        <f>SUM(P142:P150)</f>
        <v>8030585.3700000001</v>
      </c>
    </row>
    <row r="142" spans="1:16">
      <c r="A142" s="27" t="s">
        <v>220</v>
      </c>
      <c r="B142" s="28" t="s">
        <v>221</v>
      </c>
      <c r="C142" s="25"/>
      <c r="D142" s="25"/>
      <c r="E142" s="25"/>
      <c r="F142" s="25"/>
      <c r="G142" s="25"/>
      <c r="H142" s="25"/>
      <c r="I142" s="25"/>
      <c r="J142" s="25"/>
      <c r="K142" s="25"/>
      <c r="L142" s="25"/>
      <c r="M142" s="25"/>
      <c r="N142" s="25"/>
      <c r="O142" s="29">
        <v>1219455.05</v>
      </c>
      <c r="P142" s="30">
        <v>5473452.04</v>
      </c>
    </row>
    <row r="143" spans="1:16">
      <c r="A143" s="27" t="s">
        <v>222</v>
      </c>
      <c r="B143" s="28" t="s">
        <v>223</v>
      </c>
      <c r="C143" s="25"/>
      <c r="D143" s="25"/>
      <c r="E143" s="25"/>
      <c r="F143" s="25"/>
      <c r="G143" s="25"/>
      <c r="H143" s="25"/>
      <c r="I143" s="25"/>
      <c r="J143" s="25"/>
      <c r="K143" s="25"/>
      <c r="L143" s="25"/>
      <c r="M143" s="25"/>
      <c r="N143" s="25"/>
      <c r="O143" s="29">
        <v>6171.2</v>
      </c>
      <c r="P143" s="30">
        <v>328912.90999999997</v>
      </c>
    </row>
    <row r="144" spans="1:16">
      <c r="A144" s="27" t="s">
        <v>224</v>
      </c>
      <c r="B144" s="28" t="s">
        <v>225</v>
      </c>
      <c r="C144" s="25"/>
      <c r="D144" s="25"/>
      <c r="E144" s="25"/>
      <c r="F144" s="25"/>
      <c r="G144" s="25"/>
      <c r="H144" s="25"/>
      <c r="I144" s="25"/>
      <c r="J144" s="25"/>
      <c r="K144" s="25"/>
      <c r="L144" s="25"/>
      <c r="M144" s="25"/>
      <c r="N144" s="25"/>
      <c r="O144" s="29">
        <v>20008.2</v>
      </c>
      <c r="P144" s="30">
        <v>273690.99</v>
      </c>
    </row>
    <row r="145" spans="1:16">
      <c r="A145" s="27" t="s">
        <v>226</v>
      </c>
      <c r="B145" s="28" t="s">
        <v>227</v>
      </c>
      <c r="C145" s="25"/>
      <c r="D145" s="25"/>
      <c r="E145" s="25"/>
      <c r="F145" s="25"/>
      <c r="G145" s="25"/>
      <c r="H145" s="25"/>
      <c r="I145" s="25"/>
      <c r="J145" s="25"/>
      <c r="K145" s="25"/>
      <c r="L145" s="25"/>
      <c r="M145" s="25"/>
      <c r="N145" s="25"/>
      <c r="O145" s="29">
        <v>27242.11</v>
      </c>
      <c r="P145" s="30">
        <v>213860.01</v>
      </c>
    </row>
    <row r="146" spans="1:16">
      <c r="A146" s="27" t="s">
        <v>228</v>
      </c>
      <c r="B146" s="28" t="s">
        <v>229</v>
      </c>
      <c r="C146" s="25"/>
      <c r="D146" s="25"/>
      <c r="E146" s="25"/>
      <c r="F146" s="25"/>
      <c r="G146" s="25"/>
      <c r="H146" s="25"/>
      <c r="I146" s="25"/>
      <c r="J146" s="25"/>
      <c r="K146" s="25"/>
      <c r="L146" s="25"/>
      <c r="M146" s="25"/>
      <c r="N146" s="25"/>
      <c r="O146" s="29">
        <v>105937.74</v>
      </c>
      <c r="P146" s="30">
        <v>428316.9</v>
      </c>
    </row>
    <row r="147" spans="1:16">
      <c r="A147" s="27" t="s">
        <v>230</v>
      </c>
      <c r="B147" s="28" t="s">
        <v>231</v>
      </c>
      <c r="C147" s="25"/>
      <c r="D147" s="25"/>
      <c r="E147" s="25"/>
      <c r="F147" s="25"/>
      <c r="G147" s="25"/>
      <c r="H147" s="25"/>
      <c r="I147" s="25"/>
      <c r="J147" s="25"/>
      <c r="K147" s="25"/>
      <c r="L147" s="25"/>
      <c r="M147" s="25"/>
      <c r="N147" s="25"/>
      <c r="O147" s="29">
        <v>28594</v>
      </c>
      <c r="P147" s="30">
        <v>66544.800000000003</v>
      </c>
    </row>
    <row r="148" spans="1:16">
      <c r="A148" s="27" t="s">
        <v>232</v>
      </c>
      <c r="B148" s="28" t="s">
        <v>233</v>
      </c>
      <c r="C148" s="25"/>
      <c r="D148" s="25"/>
      <c r="E148" s="25"/>
      <c r="F148" s="25"/>
      <c r="G148" s="25"/>
      <c r="H148" s="25"/>
      <c r="I148" s="25"/>
      <c r="J148" s="25"/>
      <c r="K148" s="25"/>
      <c r="L148" s="25"/>
      <c r="M148" s="25"/>
      <c r="N148" s="25"/>
      <c r="O148" s="29">
        <v>50943.92</v>
      </c>
      <c r="P148" s="30">
        <v>108923.39</v>
      </c>
    </row>
    <row r="149" spans="1:16">
      <c r="A149" s="27" t="s">
        <v>234</v>
      </c>
      <c r="B149" s="28" t="s">
        <v>235</v>
      </c>
      <c r="C149" s="25"/>
      <c r="D149" s="25"/>
      <c r="E149" s="25"/>
      <c r="F149" s="25"/>
      <c r="G149" s="25"/>
      <c r="H149" s="25"/>
      <c r="I149" s="25"/>
      <c r="J149" s="25"/>
      <c r="K149" s="25"/>
      <c r="L149" s="25"/>
      <c r="M149" s="25"/>
      <c r="N149" s="25"/>
      <c r="O149" s="29">
        <v>291302.26</v>
      </c>
      <c r="P149" s="30">
        <v>1033615.6</v>
      </c>
    </row>
    <row r="150" spans="1:16">
      <c r="A150" s="27" t="s">
        <v>236</v>
      </c>
      <c r="B150" s="28" t="s">
        <v>237</v>
      </c>
      <c r="C150" s="25"/>
      <c r="D150" s="25"/>
      <c r="E150" s="25"/>
      <c r="F150" s="25"/>
      <c r="G150" s="25"/>
      <c r="H150" s="25"/>
      <c r="I150" s="25"/>
      <c r="J150" s="25"/>
      <c r="K150" s="25"/>
      <c r="L150" s="25"/>
      <c r="M150" s="25"/>
      <c r="N150" s="25"/>
      <c r="O150" s="29">
        <v>53662</v>
      </c>
      <c r="P150" s="30">
        <v>103268.73</v>
      </c>
    </row>
    <row r="151" spans="1:16">
      <c r="A151" s="27"/>
      <c r="B151" s="28"/>
      <c r="C151" s="25"/>
      <c r="D151" s="25"/>
      <c r="E151" s="25"/>
      <c r="F151" s="25"/>
      <c r="G151" s="25"/>
      <c r="H151" s="25"/>
      <c r="I151" s="25"/>
      <c r="J151" s="25"/>
      <c r="K151" s="25"/>
      <c r="L151" s="25"/>
      <c r="M151" s="25"/>
      <c r="N151" s="25"/>
      <c r="O151" s="29"/>
      <c r="P151" s="30"/>
    </row>
    <row r="152" spans="1:16">
      <c r="A152" s="23" t="s">
        <v>238</v>
      </c>
      <c r="B152" s="24" t="s">
        <v>239</v>
      </c>
      <c r="C152" s="25"/>
      <c r="D152" s="25"/>
      <c r="E152" s="25"/>
      <c r="F152" s="25"/>
      <c r="G152" s="25"/>
      <c r="H152" s="25"/>
      <c r="I152" s="25"/>
      <c r="J152" s="25"/>
      <c r="K152" s="25"/>
      <c r="L152" s="25"/>
      <c r="M152" s="25"/>
      <c r="N152" s="25"/>
      <c r="O152" s="26">
        <f>O153+O157+O161+O165+O171+O176+O180+O183+O190</f>
        <v>561066.17000000004</v>
      </c>
      <c r="P152" s="26">
        <f>P153+P157+P161+P165+P171+P176+P180+P183+P190</f>
        <v>3580912.21</v>
      </c>
    </row>
    <row r="153" spans="1:16">
      <c r="A153" s="23" t="s">
        <v>240</v>
      </c>
      <c r="B153" s="24" t="s">
        <v>241</v>
      </c>
      <c r="C153" s="25"/>
      <c r="D153" s="25"/>
      <c r="E153" s="25"/>
      <c r="F153" s="25"/>
      <c r="G153" s="25"/>
      <c r="H153" s="25"/>
      <c r="I153" s="25"/>
      <c r="J153" s="25"/>
      <c r="K153" s="25"/>
      <c r="L153" s="25"/>
      <c r="M153" s="25"/>
      <c r="N153" s="25"/>
      <c r="O153" s="26">
        <f>SUM(O154:O155)</f>
        <v>0</v>
      </c>
      <c r="P153" s="26">
        <f>SUM(P154:P155)</f>
        <v>0</v>
      </c>
    </row>
    <row r="154" spans="1:16">
      <c r="A154" s="27" t="s">
        <v>242</v>
      </c>
      <c r="B154" s="28" t="s">
        <v>243</v>
      </c>
      <c r="C154" s="25"/>
      <c r="D154" s="25"/>
      <c r="E154" s="25"/>
      <c r="F154" s="25"/>
      <c r="G154" s="25"/>
      <c r="H154" s="25"/>
      <c r="I154" s="25"/>
      <c r="J154" s="25"/>
      <c r="K154" s="25"/>
      <c r="L154" s="25"/>
      <c r="M154" s="25"/>
      <c r="N154" s="25"/>
      <c r="O154" s="29">
        <v>0</v>
      </c>
      <c r="P154" s="30">
        <v>0</v>
      </c>
    </row>
    <row r="155" spans="1:16">
      <c r="A155" s="27" t="s">
        <v>244</v>
      </c>
      <c r="B155" s="28" t="s">
        <v>245</v>
      </c>
      <c r="C155" s="25"/>
      <c r="D155" s="25"/>
      <c r="E155" s="25"/>
      <c r="F155" s="25"/>
      <c r="G155" s="25"/>
      <c r="H155" s="25"/>
      <c r="I155" s="25"/>
      <c r="J155" s="25"/>
      <c r="K155" s="25"/>
      <c r="L155" s="25"/>
      <c r="M155" s="25"/>
      <c r="N155" s="25"/>
      <c r="O155" s="29">
        <v>0</v>
      </c>
      <c r="P155" s="30">
        <v>0</v>
      </c>
    </row>
    <row r="156" spans="1:16">
      <c r="A156" s="27"/>
      <c r="B156" s="28"/>
      <c r="C156" s="25"/>
      <c r="D156" s="25"/>
      <c r="E156" s="25"/>
      <c r="F156" s="25"/>
      <c r="G156" s="25"/>
      <c r="H156" s="25"/>
      <c r="I156" s="25"/>
      <c r="J156" s="25"/>
      <c r="K156" s="25"/>
      <c r="L156" s="25"/>
      <c r="M156" s="25"/>
      <c r="N156" s="25"/>
      <c r="O156" s="29"/>
      <c r="P156" s="30"/>
    </row>
    <row r="157" spans="1:16">
      <c r="A157" s="23" t="s">
        <v>246</v>
      </c>
      <c r="B157" s="24" t="s">
        <v>247</v>
      </c>
      <c r="C157" s="25"/>
      <c r="D157" s="25"/>
      <c r="E157" s="25"/>
      <c r="F157" s="25"/>
      <c r="G157" s="25"/>
      <c r="H157" s="25"/>
      <c r="I157" s="25"/>
      <c r="J157" s="25"/>
      <c r="K157" s="25"/>
      <c r="L157" s="25"/>
      <c r="M157" s="25"/>
      <c r="N157" s="25"/>
      <c r="O157" s="26">
        <f>SUM(O158:O159)</f>
        <v>280500</v>
      </c>
      <c r="P157" s="26">
        <f>SUM(P158:P159)</f>
        <v>1268448.96</v>
      </c>
    </row>
    <row r="158" spans="1:16">
      <c r="A158" s="27" t="s">
        <v>248</v>
      </c>
      <c r="B158" s="28" t="s">
        <v>249</v>
      </c>
      <c r="C158" s="25"/>
      <c r="D158" s="25"/>
      <c r="E158" s="25"/>
      <c r="F158" s="25"/>
      <c r="G158" s="25"/>
      <c r="H158" s="25"/>
      <c r="I158" s="25"/>
      <c r="J158" s="25"/>
      <c r="K158" s="25"/>
      <c r="L158" s="25"/>
      <c r="M158" s="25"/>
      <c r="N158" s="25"/>
      <c r="O158" s="29">
        <v>280500</v>
      </c>
      <c r="P158" s="30">
        <v>1268448.96</v>
      </c>
    </row>
    <row r="159" spans="1:16">
      <c r="A159" s="27" t="s">
        <v>250</v>
      </c>
      <c r="B159" s="28" t="s">
        <v>251</v>
      </c>
      <c r="C159" s="25"/>
      <c r="D159" s="25"/>
      <c r="E159" s="25"/>
      <c r="F159" s="25"/>
      <c r="G159" s="25"/>
      <c r="H159" s="25"/>
      <c r="I159" s="25"/>
      <c r="J159" s="25"/>
      <c r="K159" s="25"/>
      <c r="L159" s="25"/>
      <c r="M159" s="25"/>
      <c r="N159" s="25"/>
      <c r="O159" s="29">
        <v>0</v>
      </c>
      <c r="P159" s="30">
        <v>0</v>
      </c>
    </row>
    <row r="160" spans="1:16">
      <c r="A160" s="27"/>
      <c r="B160" s="28"/>
      <c r="C160" s="25"/>
      <c r="D160" s="25"/>
      <c r="E160" s="25"/>
      <c r="F160" s="25"/>
      <c r="G160" s="25"/>
      <c r="H160" s="25"/>
      <c r="I160" s="25"/>
      <c r="J160" s="25"/>
      <c r="K160" s="25"/>
      <c r="L160" s="25"/>
      <c r="M160" s="25"/>
      <c r="N160" s="25"/>
      <c r="O160" s="29"/>
      <c r="P160" s="30"/>
    </row>
    <row r="161" spans="1:16">
      <c r="A161" s="23" t="s">
        <v>252</v>
      </c>
      <c r="B161" s="24" t="s">
        <v>132</v>
      </c>
      <c r="C161" s="25"/>
      <c r="D161" s="25"/>
      <c r="E161" s="25"/>
      <c r="F161" s="25"/>
      <c r="G161" s="25"/>
      <c r="H161" s="25"/>
      <c r="I161" s="25"/>
      <c r="J161" s="25"/>
      <c r="K161" s="25"/>
      <c r="L161" s="25"/>
      <c r="M161" s="25"/>
      <c r="N161" s="25"/>
      <c r="O161" s="26">
        <f>SUM(O162:O163)</f>
        <v>0</v>
      </c>
      <c r="P161" s="26">
        <f>SUM(P162:P163)</f>
        <v>0</v>
      </c>
    </row>
    <row r="162" spans="1:16">
      <c r="A162" s="27" t="s">
        <v>253</v>
      </c>
      <c r="B162" s="28" t="s">
        <v>254</v>
      </c>
      <c r="C162" s="25"/>
      <c r="D162" s="25"/>
      <c r="E162" s="25"/>
      <c r="F162" s="25"/>
      <c r="G162" s="25"/>
      <c r="H162" s="25"/>
      <c r="I162" s="25"/>
      <c r="J162" s="25"/>
      <c r="K162" s="25"/>
      <c r="L162" s="25"/>
      <c r="M162" s="25"/>
      <c r="N162" s="25"/>
      <c r="O162" s="29">
        <v>0</v>
      </c>
      <c r="P162" s="30">
        <v>0</v>
      </c>
    </row>
    <row r="163" spans="1:16">
      <c r="A163" s="27" t="s">
        <v>255</v>
      </c>
      <c r="B163" s="28" t="s">
        <v>256</v>
      </c>
      <c r="C163" s="25"/>
      <c r="D163" s="25"/>
      <c r="E163" s="25"/>
      <c r="F163" s="25"/>
      <c r="G163" s="25"/>
      <c r="H163" s="25"/>
      <c r="I163" s="25"/>
      <c r="J163" s="25"/>
      <c r="K163" s="25"/>
      <c r="L163" s="25"/>
      <c r="M163" s="25"/>
      <c r="N163" s="25"/>
      <c r="O163" s="29">
        <v>0</v>
      </c>
      <c r="P163" s="30">
        <v>0</v>
      </c>
    </row>
    <row r="164" spans="1:16">
      <c r="A164" s="27"/>
      <c r="B164" s="28"/>
      <c r="C164" s="25"/>
      <c r="D164" s="25"/>
      <c r="E164" s="25"/>
      <c r="F164" s="25"/>
      <c r="G164" s="25"/>
      <c r="H164" s="25"/>
      <c r="I164" s="25"/>
      <c r="J164" s="25"/>
      <c r="K164" s="25"/>
      <c r="L164" s="25"/>
      <c r="M164" s="25"/>
      <c r="N164" s="25"/>
      <c r="O164" s="29"/>
      <c r="P164" s="30"/>
    </row>
    <row r="165" spans="1:16">
      <c r="A165" s="23" t="s">
        <v>257</v>
      </c>
      <c r="B165" s="24" t="s">
        <v>258</v>
      </c>
      <c r="C165" s="25"/>
      <c r="D165" s="25"/>
      <c r="E165" s="25"/>
      <c r="F165" s="25"/>
      <c r="G165" s="25"/>
      <c r="H165" s="25"/>
      <c r="I165" s="25"/>
      <c r="J165" s="25"/>
      <c r="K165" s="25"/>
      <c r="L165" s="25"/>
      <c r="M165" s="25"/>
      <c r="N165" s="25"/>
      <c r="O165" s="26">
        <f>SUM(O166:O169)</f>
        <v>93543.71</v>
      </c>
      <c r="P165" s="26">
        <f>SUM(P166:P169)</f>
        <v>1664104.69</v>
      </c>
    </row>
    <row r="166" spans="1:16">
      <c r="A166" s="27" t="s">
        <v>259</v>
      </c>
      <c r="B166" s="28" t="s">
        <v>260</v>
      </c>
      <c r="C166" s="25"/>
      <c r="D166" s="25"/>
      <c r="E166" s="25"/>
      <c r="F166" s="25"/>
      <c r="G166" s="25"/>
      <c r="H166" s="25"/>
      <c r="I166" s="25"/>
      <c r="J166" s="25"/>
      <c r="K166" s="25"/>
      <c r="L166" s="25"/>
      <c r="M166" s="25"/>
      <c r="N166" s="25"/>
      <c r="O166" s="29">
        <v>17313.22</v>
      </c>
      <c r="P166" s="30">
        <v>1299307.71</v>
      </c>
    </row>
    <row r="167" spans="1:16">
      <c r="A167" s="27" t="s">
        <v>261</v>
      </c>
      <c r="B167" s="28" t="s">
        <v>262</v>
      </c>
      <c r="C167" s="25"/>
      <c r="D167" s="25"/>
      <c r="E167" s="25"/>
      <c r="F167" s="25"/>
      <c r="G167" s="25"/>
      <c r="H167" s="25"/>
      <c r="I167" s="25"/>
      <c r="J167" s="25"/>
      <c r="K167" s="25"/>
      <c r="L167" s="25"/>
      <c r="M167" s="25"/>
      <c r="N167" s="25"/>
      <c r="O167" s="29">
        <v>9500</v>
      </c>
      <c r="P167" s="30">
        <v>106244.71</v>
      </c>
    </row>
    <row r="168" spans="1:16">
      <c r="A168" s="27" t="s">
        <v>263</v>
      </c>
      <c r="B168" s="28" t="s">
        <v>264</v>
      </c>
      <c r="C168" s="25"/>
      <c r="D168" s="25"/>
      <c r="E168" s="25"/>
      <c r="F168" s="25"/>
      <c r="G168" s="25"/>
      <c r="H168" s="25"/>
      <c r="I168" s="25"/>
      <c r="J168" s="25"/>
      <c r="K168" s="25"/>
      <c r="L168" s="25"/>
      <c r="M168" s="25"/>
      <c r="N168" s="25"/>
      <c r="O168" s="29">
        <v>66730.490000000005</v>
      </c>
      <c r="P168" s="30">
        <v>258552.27</v>
      </c>
    </row>
    <row r="169" spans="1:16">
      <c r="A169" s="27" t="s">
        <v>265</v>
      </c>
      <c r="B169" s="28" t="s">
        <v>266</v>
      </c>
      <c r="C169" s="25"/>
      <c r="D169" s="25"/>
      <c r="E169" s="25"/>
      <c r="F169" s="25"/>
      <c r="G169" s="25"/>
      <c r="H169" s="25"/>
      <c r="I169" s="25"/>
      <c r="J169" s="25"/>
      <c r="K169" s="25"/>
      <c r="L169" s="25"/>
      <c r="M169" s="25"/>
      <c r="N169" s="25"/>
      <c r="O169" s="29">
        <v>0</v>
      </c>
      <c r="P169" s="30">
        <v>0</v>
      </c>
    </row>
    <row r="170" spans="1:16">
      <c r="A170" s="27"/>
      <c r="B170" s="28"/>
      <c r="C170" s="25"/>
      <c r="D170" s="25"/>
      <c r="E170" s="25"/>
      <c r="F170" s="25"/>
      <c r="G170" s="25"/>
      <c r="H170" s="25"/>
      <c r="I170" s="25"/>
      <c r="J170" s="25"/>
      <c r="K170" s="25"/>
      <c r="L170" s="25"/>
      <c r="M170" s="25"/>
      <c r="N170" s="25"/>
      <c r="O170" s="29"/>
      <c r="P170" s="30"/>
    </row>
    <row r="171" spans="1:16">
      <c r="A171" s="23" t="s">
        <v>267</v>
      </c>
      <c r="B171" s="24" t="s">
        <v>136</v>
      </c>
      <c r="C171" s="25"/>
      <c r="D171" s="25"/>
      <c r="E171" s="25"/>
      <c r="F171" s="25"/>
      <c r="G171" s="25"/>
      <c r="H171" s="25"/>
      <c r="I171" s="25"/>
      <c r="J171" s="25"/>
      <c r="K171" s="25"/>
      <c r="L171" s="25"/>
      <c r="M171" s="25"/>
      <c r="N171" s="25"/>
      <c r="O171" s="26">
        <f>SUM(O172:O174)</f>
        <v>187022.46</v>
      </c>
      <c r="P171" s="26">
        <f>SUM(P172:P174)</f>
        <v>648358.56000000006</v>
      </c>
    </row>
    <row r="172" spans="1:16">
      <c r="A172" s="27" t="s">
        <v>268</v>
      </c>
      <c r="B172" s="28" t="s">
        <v>269</v>
      </c>
      <c r="C172" s="25"/>
      <c r="D172" s="25"/>
      <c r="E172" s="25"/>
      <c r="F172" s="25"/>
      <c r="G172" s="25"/>
      <c r="H172" s="25"/>
      <c r="I172" s="25"/>
      <c r="J172" s="25"/>
      <c r="K172" s="25"/>
      <c r="L172" s="25"/>
      <c r="M172" s="25"/>
      <c r="N172" s="25"/>
      <c r="O172" s="29">
        <v>187022.46</v>
      </c>
      <c r="P172" s="30">
        <v>648358.56000000006</v>
      </c>
    </row>
    <row r="173" spans="1:16">
      <c r="A173" s="27" t="s">
        <v>270</v>
      </c>
      <c r="B173" s="28" t="s">
        <v>271</v>
      </c>
      <c r="C173" s="25"/>
      <c r="D173" s="25"/>
      <c r="E173" s="25"/>
      <c r="F173" s="25"/>
      <c r="G173" s="25"/>
      <c r="H173" s="25"/>
      <c r="I173" s="25"/>
      <c r="J173" s="25"/>
      <c r="K173" s="25"/>
      <c r="L173" s="25"/>
      <c r="M173" s="25"/>
      <c r="N173" s="25"/>
      <c r="O173" s="29">
        <v>0</v>
      </c>
      <c r="P173" s="30">
        <v>0</v>
      </c>
    </row>
    <row r="174" spans="1:16">
      <c r="A174" s="27" t="s">
        <v>272</v>
      </c>
      <c r="B174" s="28" t="s">
        <v>273</v>
      </c>
      <c r="C174" s="25"/>
      <c r="D174" s="25"/>
      <c r="E174" s="25"/>
      <c r="F174" s="25"/>
      <c r="G174" s="25"/>
      <c r="H174" s="25"/>
      <c r="I174" s="25"/>
      <c r="J174" s="25"/>
      <c r="K174" s="25"/>
      <c r="L174" s="25"/>
      <c r="M174" s="25"/>
      <c r="N174" s="25"/>
      <c r="O174" s="29">
        <v>0</v>
      </c>
      <c r="P174" s="30">
        <v>0</v>
      </c>
    </row>
    <row r="175" spans="1:16">
      <c r="A175" s="27"/>
      <c r="B175" s="28"/>
      <c r="C175" s="25"/>
      <c r="D175" s="25"/>
      <c r="E175" s="25"/>
      <c r="F175" s="25"/>
      <c r="G175" s="25"/>
      <c r="H175" s="25"/>
      <c r="I175" s="25"/>
      <c r="J175" s="25"/>
      <c r="K175" s="25"/>
      <c r="L175" s="25"/>
      <c r="M175" s="25"/>
      <c r="N175" s="25"/>
      <c r="O175" s="29"/>
      <c r="P175" s="30"/>
    </row>
    <row r="176" spans="1:16">
      <c r="A176" s="23" t="s">
        <v>274</v>
      </c>
      <c r="B176" s="24" t="s">
        <v>275</v>
      </c>
      <c r="C176" s="25"/>
      <c r="D176" s="25"/>
      <c r="E176" s="25"/>
      <c r="F176" s="25"/>
      <c r="G176" s="25"/>
      <c r="H176" s="25"/>
      <c r="I176" s="25"/>
      <c r="J176" s="25"/>
      <c r="K176" s="25"/>
      <c r="L176" s="25"/>
      <c r="M176" s="25"/>
      <c r="N176" s="25"/>
      <c r="O176" s="26">
        <f>SUM(O177:O178)</f>
        <v>0</v>
      </c>
      <c r="P176" s="26">
        <f>SUM(P177:P178)</f>
        <v>0</v>
      </c>
    </row>
    <row r="177" spans="1:16">
      <c r="A177" s="27" t="s">
        <v>276</v>
      </c>
      <c r="B177" s="28" t="s">
        <v>277</v>
      </c>
      <c r="C177" s="25"/>
      <c r="D177" s="25"/>
      <c r="E177" s="25"/>
      <c r="F177" s="25"/>
      <c r="G177" s="25"/>
      <c r="H177" s="25"/>
      <c r="I177" s="25"/>
      <c r="J177" s="25"/>
      <c r="K177" s="25"/>
      <c r="L177" s="25"/>
      <c r="M177" s="25"/>
      <c r="N177" s="25"/>
      <c r="O177" s="29">
        <v>0</v>
      </c>
      <c r="P177" s="30">
        <v>0</v>
      </c>
    </row>
    <row r="178" spans="1:16">
      <c r="A178" s="27" t="s">
        <v>278</v>
      </c>
      <c r="B178" s="28" t="s">
        <v>279</v>
      </c>
      <c r="C178" s="25"/>
      <c r="D178" s="25"/>
      <c r="E178" s="25"/>
      <c r="F178" s="25"/>
      <c r="G178" s="25"/>
      <c r="H178" s="25"/>
      <c r="I178" s="25"/>
      <c r="J178" s="25"/>
      <c r="K178" s="25"/>
      <c r="L178" s="25"/>
      <c r="M178" s="25"/>
      <c r="N178" s="25"/>
      <c r="O178" s="29">
        <v>0</v>
      </c>
      <c r="P178" s="30">
        <v>0</v>
      </c>
    </row>
    <row r="179" spans="1:16">
      <c r="A179" s="27"/>
      <c r="B179" s="28"/>
      <c r="C179" s="25"/>
      <c r="D179" s="25"/>
      <c r="E179" s="25"/>
      <c r="F179" s="25"/>
      <c r="G179" s="25"/>
      <c r="H179" s="25"/>
      <c r="I179" s="25"/>
      <c r="J179" s="25"/>
      <c r="K179" s="25"/>
      <c r="L179" s="25"/>
      <c r="M179" s="25"/>
      <c r="N179" s="25"/>
      <c r="O179" s="29"/>
      <c r="P179" s="30"/>
    </row>
    <row r="180" spans="1:16">
      <c r="A180" s="23" t="s">
        <v>280</v>
      </c>
      <c r="B180" s="24" t="s">
        <v>281</v>
      </c>
      <c r="C180" s="25"/>
      <c r="D180" s="25"/>
      <c r="E180" s="25"/>
      <c r="F180" s="25"/>
      <c r="G180" s="25"/>
      <c r="H180" s="25"/>
      <c r="I180" s="25"/>
      <c r="J180" s="25"/>
      <c r="K180" s="25"/>
      <c r="L180" s="25"/>
      <c r="M180" s="25"/>
      <c r="N180" s="25"/>
      <c r="O180" s="26">
        <f>O181</f>
        <v>0</v>
      </c>
      <c r="P180" s="26">
        <f>P181</f>
        <v>0</v>
      </c>
    </row>
    <row r="181" spans="1:16">
      <c r="A181" s="27" t="s">
        <v>282</v>
      </c>
      <c r="B181" s="28" t="s">
        <v>283</v>
      </c>
      <c r="C181" s="25"/>
      <c r="D181" s="25"/>
      <c r="E181" s="25"/>
      <c r="F181" s="25"/>
      <c r="G181" s="25"/>
      <c r="H181" s="25"/>
      <c r="I181" s="25"/>
      <c r="J181" s="25"/>
      <c r="K181" s="25"/>
      <c r="L181" s="25"/>
      <c r="M181" s="25"/>
      <c r="N181" s="25"/>
      <c r="O181" s="29">
        <v>0</v>
      </c>
      <c r="P181" s="30">
        <v>0</v>
      </c>
    </row>
    <row r="182" spans="1:16">
      <c r="A182" s="27"/>
      <c r="B182" s="28"/>
      <c r="C182" s="25"/>
      <c r="D182" s="25"/>
      <c r="E182" s="25"/>
      <c r="F182" s="25"/>
      <c r="G182" s="25"/>
      <c r="H182" s="25"/>
      <c r="I182" s="25"/>
      <c r="J182" s="25"/>
      <c r="K182" s="25"/>
      <c r="L182" s="25"/>
      <c r="M182" s="25"/>
      <c r="N182" s="25"/>
      <c r="O182" s="29"/>
      <c r="P182" s="30"/>
    </row>
    <row r="183" spans="1:16">
      <c r="A183" s="23" t="s">
        <v>284</v>
      </c>
      <c r="B183" s="24" t="s">
        <v>285</v>
      </c>
      <c r="C183" s="25"/>
      <c r="D183" s="25"/>
      <c r="E183" s="25"/>
      <c r="F183" s="25"/>
      <c r="G183" s="25"/>
      <c r="H183" s="25"/>
      <c r="I183" s="25"/>
      <c r="J183" s="25"/>
      <c r="K183" s="25"/>
      <c r="L183" s="25"/>
      <c r="M183" s="25"/>
      <c r="N183" s="25"/>
      <c r="O183" s="26">
        <f>SUM(O184:O188)</f>
        <v>0</v>
      </c>
      <c r="P183" s="26">
        <f>SUM(P184:P188)</f>
        <v>0</v>
      </c>
    </row>
    <row r="184" spans="1:16">
      <c r="A184" s="27" t="s">
        <v>286</v>
      </c>
      <c r="B184" s="28" t="s">
        <v>287</v>
      </c>
      <c r="C184" s="25"/>
      <c r="D184" s="25"/>
      <c r="E184" s="25"/>
      <c r="F184" s="25"/>
      <c r="G184" s="25"/>
      <c r="H184" s="25"/>
      <c r="I184" s="25"/>
      <c r="J184" s="25"/>
      <c r="K184" s="25"/>
      <c r="L184" s="25"/>
      <c r="M184" s="25"/>
      <c r="N184" s="25"/>
      <c r="O184" s="29">
        <v>0</v>
      </c>
      <c r="P184" s="30">
        <v>0</v>
      </c>
    </row>
    <row r="185" spans="1:16">
      <c r="A185" s="27" t="s">
        <v>288</v>
      </c>
      <c r="B185" s="28" t="s">
        <v>289</v>
      </c>
      <c r="C185" s="25"/>
      <c r="D185" s="25"/>
      <c r="E185" s="25"/>
      <c r="F185" s="25"/>
      <c r="G185" s="25"/>
      <c r="H185" s="25"/>
      <c r="I185" s="25"/>
      <c r="J185" s="25"/>
      <c r="K185" s="25"/>
      <c r="L185" s="25"/>
      <c r="M185" s="25"/>
      <c r="N185" s="25"/>
      <c r="O185" s="29">
        <v>0</v>
      </c>
      <c r="P185" s="30">
        <v>0</v>
      </c>
    </row>
    <row r="186" spans="1:16">
      <c r="A186" s="27" t="s">
        <v>290</v>
      </c>
      <c r="B186" s="28" t="s">
        <v>291</v>
      </c>
      <c r="C186" s="25"/>
      <c r="D186" s="25"/>
      <c r="E186" s="25"/>
      <c r="F186" s="25"/>
      <c r="G186" s="25"/>
      <c r="H186" s="25"/>
      <c r="I186" s="25"/>
      <c r="J186" s="25"/>
      <c r="K186" s="25"/>
      <c r="L186" s="25"/>
      <c r="M186" s="25"/>
      <c r="N186" s="25"/>
      <c r="O186" s="29">
        <v>0</v>
      </c>
      <c r="P186" s="30">
        <v>0</v>
      </c>
    </row>
    <row r="187" spans="1:16">
      <c r="A187" s="27" t="s">
        <v>292</v>
      </c>
      <c r="B187" s="28" t="s">
        <v>293</v>
      </c>
      <c r="C187" s="25"/>
      <c r="D187" s="25"/>
      <c r="E187" s="25"/>
      <c r="F187" s="25"/>
      <c r="G187" s="25"/>
      <c r="H187" s="25"/>
      <c r="I187" s="25"/>
      <c r="J187" s="25"/>
      <c r="K187" s="25"/>
      <c r="L187" s="25"/>
      <c r="M187" s="25"/>
      <c r="N187" s="25"/>
      <c r="O187" s="29">
        <v>0</v>
      </c>
      <c r="P187" s="30">
        <v>0</v>
      </c>
    </row>
    <row r="188" spans="1:16">
      <c r="A188" s="27" t="s">
        <v>294</v>
      </c>
      <c r="B188" s="28" t="s">
        <v>295</v>
      </c>
      <c r="C188" s="25"/>
      <c r="D188" s="25"/>
      <c r="E188" s="25"/>
      <c r="F188" s="25"/>
      <c r="G188" s="25"/>
      <c r="H188" s="25"/>
      <c r="I188" s="25"/>
      <c r="J188" s="25"/>
      <c r="K188" s="25"/>
      <c r="L188" s="25"/>
      <c r="M188" s="25"/>
      <c r="N188" s="25"/>
      <c r="O188" s="29">
        <v>0</v>
      </c>
      <c r="P188" s="30">
        <v>0</v>
      </c>
    </row>
    <row r="189" spans="1:16">
      <c r="A189" s="27"/>
      <c r="B189" s="28"/>
      <c r="C189" s="25"/>
      <c r="D189" s="25"/>
      <c r="E189" s="25"/>
      <c r="F189" s="25"/>
      <c r="G189" s="25"/>
      <c r="H189" s="25"/>
      <c r="I189" s="25"/>
      <c r="J189" s="25"/>
      <c r="K189" s="25"/>
      <c r="L189" s="25"/>
      <c r="M189" s="25"/>
      <c r="N189" s="25"/>
      <c r="O189" s="29"/>
      <c r="P189" s="30"/>
    </row>
    <row r="190" spans="1:16">
      <c r="A190" s="23" t="s">
        <v>296</v>
      </c>
      <c r="B190" s="24" t="s">
        <v>297</v>
      </c>
      <c r="C190" s="25"/>
      <c r="D190" s="25"/>
      <c r="E190" s="25"/>
      <c r="F190" s="25"/>
      <c r="G190" s="25"/>
      <c r="H190" s="25"/>
      <c r="I190" s="25"/>
      <c r="J190" s="25"/>
      <c r="K190" s="25"/>
      <c r="L190" s="25"/>
      <c r="M190" s="25"/>
      <c r="N190" s="25"/>
      <c r="O190" s="26">
        <f>SUM(O191:O192)</f>
        <v>0</v>
      </c>
      <c r="P190" s="26">
        <f>SUM(P191:P192)</f>
        <v>0</v>
      </c>
    </row>
    <row r="191" spans="1:16">
      <c r="A191" s="27" t="s">
        <v>298</v>
      </c>
      <c r="B191" s="28" t="s">
        <v>299</v>
      </c>
      <c r="C191" s="25"/>
      <c r="D191" s="25"/>
      <c r="E191" s="25"/>
      <c r="F191" s="25"/>
      <c r="G191" s="25"/>
      <c r="H191" s="25"/>
      <c r="I191" s="25"/>
      <c r="J191" s="25"/>
      <c r="K191" s="25"/>
      <c r="L191" s="25"/>
      <c r="M191" s="25"/>
      <c r="N191" s="25"/>
      <c r="O191" s="29">
        <v>0</v>
      </c>
      <c r="P191" s="30">
        <v>0</v>
      </c>
    </row>
    <row r="192" spans="1:16">
      <c r="A192" s="27" t="s">
        <v>300</v>
      </c>
      <c r="B192" s="28" t="s">
        <v>301</v>
      </c>
      <c r="C192" s="25"/>
      <c r="D192" s="25"/>
      <c r="E192" s="25"/>
      <c r="F192" s="25"/>
      <c r="G192" s="25"/>
      <c r="H192" s="25"/>
      <c r="I192" s="25"/>
      <c r="J192" s="25"/>
      <c r="K192" s="25"/>
      <c r="L192" s="25"/>
      <c r="M192" s="25"/>
      <c r="N192" s="25"/>
      <c r="O192" s="29">
        <v>0</v>
      </c>
      <c r="P192" s="30">
        <v>0</v>
      </c>
    </row>
    <row r="193" spans="1:16">
      <c r="A193" s="27"/>
      <c r="B193" s="28"/>
      <c r="C193" s="25"/>
      <c r="D193" s="25"/>
      <c r="E193" s="25"/>
      <c r="F193" s="25"/>
      <c r="G193" s="25"/>
      <c r="H193" s="25"/>
      <c r="I193" s="25"/>
      <c r="J193" s="25"/>
      <c r="K193" s="25"/>
      <c r="L193" s="25"/>
      <c r="M193" s="25"/>
      <c r="N193" s="25"/>
      <c r="O193" s="29"/>
      <c r="P193" s="30"/>
    </row>
    <row r="194" spans="1:16">
      <c r="A194" s="23" t="s">
        <v>302</v>
      </c>
      <c r="B194" s="24" t="s">
        <v>303</v>
      </c>
      <c r="C194" s="25"/>
      <c r="D194" s="25"/>
      <c r="E194" s="25"/>
      <c r="F194" s="25"/>
      <c r="G194" s="25"/>
      <c r="H194" s="25"/>
      <c r="I194" s="25"/>
      <c r="J194" s="25"/>
      <c r="K194" s="25"/>
      <c r="L194" s="25"/>
      <c r="M194" s="25"/>
      <c r="N194" s="25"/>
      <c r="O194" s="26">
        <f>O195+O199+O203</f>
        <v>0</v>
      </c>
      <c r="P194" s="26">
        <f>P195+P199+P203</f>
        <v>0</v>
      </c>
    </row>
    <row r="195" spans="1:16">
      <c r="A195" s="23" t="s">
        <v>304</v>
      </c>
      <c r="B195" s="24" t="s">
        <v>118</v>
      </c>
      <c r="C195" s="25"/>
      <c r="D195" s="25"/>
      <c r="E195" s="25"/>
      <c r="F195" s="25"/>
      <c r="G195" s="25"/>
      <c r="H195" s="25"/>
      <c r="I195" s="25"/>
      <c r="J195" s="25"/>
      <c r="K195" s="25"/>
      <c r="L195" s="25"/>
      <c r="M195" s="25"/>
      <c r="N195" s="25"/>
      <c r="O195" s="26">
        <f>SUM(O196:O197)</f>
        <v>0</v>
      </c>
      <c r="P195" s="26">
        <f>SUM(P196:P197)</f>
        <v>0</v>
      </c>
    </row>
    <row r="196" spans="1:16">
      <c r="A196" s="27" t="s">
        <v>305</v>
      </c>
      <c r="B196" s="28" t="s">
        <v>306</v>
      </c>
      <c r="C196" s="25"/>
      <c r="D196" s="25"/>
      <c r="E196" s="25"/>
      <c r="F196" s="25"/>
      <c r="G196" s="25"/>
      <c r="H196" s="25"/>
      <c r="I196" s="25"/>
      <c r="J196" s="25"/>
      <c r="K196" s="25"/>
      <c r="L196" s="25"/>
      <c r="M196" s="25"/>
      <c r="N196" s="25"/>
      <c r="O196" s="29">
        <v>0</v>
      </c>
      <c r="P196" s="30">
        <v>0</v>
      </c>
    </row>
    <row r="197" spans="1:16">
      <c r="A197" s="27" t="s">
        <v>307</v>
      </c>
      <c r="B197" s="28" t="s">
        <v>308</v>
      </c>
      <c r="C197" s="25"/>
      <c r="D197" s="25"/>
      <c r="E197" s="25"/>
      <c r="F197" s="25"/>
      <c r="G197" s="25"/>
      <c r="H197" s="25"/>
      <c r="I197" s="25"/>
      <c r="J197" s="25"/>
      <c r="K197" s="25"/>
      <c r="L197" s="25"/>
      <c r="M197" s="25"/>
      <c r="N197" s="25"/>
      <c r="O197" s="29">
        <v>0</v>
      </c>
      <c r="P197" s="30">
        <v>0</v>
      </c>
    </row>
    <row r="198" spans="1:16">
      <c r="A198" s="27"/>
      <c r="B198" s="28"/>
      <c r="C198" s="25"/>
      <c r="D198" s="25"/>
      <c r="E198" s="25"/>
      <c r="F198" s="25"/>
      <c r="G198" s="25"/>
      <c r="H198" s="25"/>
      <c r="I198" s="25"/>
      <c r="J198" s="25"/>
      <c r="K198" s="25"/>
      <c r="L198" s="25"/>
      <c r="M198" s="25"/>
      <c r="N198" s="25"/>
      <c r="O198" s="29"/>
      <c r="P198" s="30"/>
    </row>
    <row r="199" spans="1:16">
      <c r="A199" s="23" t="s">
        <v>309</v>
      </c>
      <c r="B199" s="24" t="s">
        <v>120</v>
      </c>
      <c r="C199" s="25"/>
      <c r="D199" s="25"/>
      <c r="E199" s="25"/>
      <c r="F199" s="25"/>
      <c r="G199" s="25"/>
      <c r="H199" s="25"/>
      <c r="I199" s="25"/>
      <c r="J199" s="25"/>
      <c r="K199" s="25"/>
      <c r="L199" s="25"/>
      <c r="M199" s="25"/>
      <c r="N199" s="25"/>
      <c r="O199" s="26">
        <f>SUM(O200:O201)</f>
        <v>0</v>
      </c>
      <c r="P199" s="26">
        <f>SUM(P200:P201)</f>
        <v>0</v>
      </c>
    </row>
    <row r="200" spans="1:16">
      <c r="A200" s="27" t="s">
        <v>310</v>
      </c>
      <c r="B200" s="28" t="s">
        <v>311</v>
      </c>
      <c r="C200" s="25"/>
      <c r="D200" s="25"/>
      <c r="E200" s="25"/>
      <c r="F200" s="25"/>
      <c r="G200" s="25"/>
      <c r="H200" s="25"/>
      <c r="I200" s="25"/>
      <c r="J200" s="25"/>
      <c r="K200" s="25"/>
      <c r="L200" s="25"/>
      <c r="M200" s="25"/>
      <c r="N200" s="25"/>
      <c r="O200" s="29">
        <v>0</v>
      </c>
      <c r="P200" s="30">
        <v>0</v>
      </c>
    </row>
    <row r="201" spans="1:16">
      <c r="A201" s="27" t="s">
        <v>312</v>
      </c>
      <c r="B201" s="28" t="s">
        <v>313</v>
      </c>
      <c r="C201" s="25"/>
      <c r="D201" s="25"/>
      <c r="E201" s="25"/>
      <c r="F201" s="25"/>
      <c r="G201" s="25"/>
      <c r="H201" s="25"/>
      <c r="I201" s="25"/>
      <c r="J201" s="25"/>
      <c r="K201" s="25"/>
      <c r="L201" s="25"/>
      <c r="M201" s="25"/>
      <c r="N201" s="25"/>
      <c r="O201" s="29">
        <v>0</v>
      </c>
      <c r="P201" s="30">
        <v>0</v>
      </c>
    </row>
    <row r="202" spans="1:16">
      <c r="A202" s="27"/>
      <c r="B202" s="28"/>
      <c r="C202" s="25"/>
      <c r="D202" s="25"/>
      <c r="E202" s="25"/>
      <c r="F202" s="25"/>
      <c r="G202" s="25"/>
      <c r="H202" s="25"/>
      <c r="I202" s="25"/>
      <c r="J202" s="25"/>
      <c r="K202" s="25"/>
      <c r="L202" s="25"/>
      <c r="M202" s="25"/>
      <c r="N202" s="25"/>
      <c r="O202" s="29"/>
      <c r="P202" s="30"/>
    </row>
    <row r="203" spans="1:16">
      <c r="A203" s="23" t="s">
        <v>314</v>
      </c>
      <c r="B203" s="24" t="s">
        <v>122</v>
      </c>
      <c r="C203" s="25"/>
      <c r="D203" s="25"/>
      <c r="E203" s="25"/>
      <c r="F203" s="25"/>
      <c r="G203" s="25"/>
      <c r="H203" s="25"/>
      <c r="I203" s="25"/>
      <c r="J203" s="25"/>
      <c r="K203" s="25"/>
      <c r="L203" s="25"/>
      <c r="M203" s="25"/>
      <c r="N203" s="25"/>
      <c r="O203" s="26">
        <f>SUM(O204:O205)</f>
        <v>0</v>
      </c>
      <c r="P203" s="26">
        <f>SUM(P204:P205)</f>
        <v>0</v>
      </c>
    </row>
    <row r="204" spans="1:16">
      <c r="A204" s="27" t="s">
        <v>315</v>
      </c>
      <c r="B204" s="28" t="s">
        <v>316</v>
      </c>
      <c r="C204" s="25"/>
      <c r="D204" s="25"/>
      <c r="E204" s="25"/>
      <c r="F204" s="25"/>
      <c r="G204" s="25"/>
      <c r="H204" s="25"/>
      <c r="I204" s="25"/>
      <c r="J204" s="25"/>
      <c r="K204" s="25"/>
      <c r="L204" s="25"/>
      <c r="M204" s="25"/>
      <c r="N204" s="25"/>
      <c r="O204" s="29">
        <v>0</v>
      </c>
      <c r="P204" s="30">
        <v>0</v>
      </c>
    </row>
    <row r="205" spans="1:16">
      <c r="A205" s="27" t="s">
        <v>317</v>
      </c>
      <c r="B205" s="28" t="s">
        <v>318</v>
      </c>
      <c r="C205" s="25"/>
      <c r="D205" s="25"/>
      <c r="E205" s="25"/>
      <c r="F205" s="25"/>
      <c r="G205" s="25"/>
      <c r="H205" s="25"/>
      <c r="I205" s="25"/>
      <c r="J205" s="25"/>
      <c r="K205" s="25"/>
      <c r="L205" s="25"/>
      <c r="M205" s="25"/>
      <c r="N205" s="25"/>
      <c r="O205" s="29">
        <v>0</v>
      </c>
      <c r="P205" s="30">
        <v>0</v>
      </c>
    </row>
    <row r="206" spans="1:16">
      <c r="A206" s="27"/>
      <c r="B206" s="28"/>
      <c r="C206" s="25"/>
      <c r="D206" s="25"/>
      <c r="E206" s="25"/>
      <c r="F206" s="25"/>
      <c r="G206" s="25"/>
      <c r="H206" s="25"/>
      <c r="I206" s="25"/>
      <c r="J206" s="25"/>
      <c r="K206" s="25"/>
      <c r="L206" s="25"/>
      <c r="M206" s="25"/>
      <c r="N206" s="25"/>
      <c r="O206" s="29"/>
      <c r="P206" s="30"/>
    </row>
    <row r="207" spans="1:16">
      <c r="A207" s="23" t="s">
        <v>319</v>
      </c>
      <c r="B207" s="24" t="s">
        <v>320</v>
      </c>
      <c r="C207" s="25"/>
      <c r="D207" s="25"/>
      <c r="E207" s="25"/>
      <c r="F207" s="25"/>
      <c r="G207" s="25"/>
      <c r="H207" s="25"/>
      <c r="I207" s="25"/>
      <c r="J207" s="25"/>
      <c r="K207" s="25"/>
      <c r="L207" s="25"/>
      <c r="M207" s="25"/>
      <c r="N207" s="25"/>
      <c r="O207" s="26">
        <f>O208+O212+O216+O220+O223</f>
        <v>0</v>
      </c>
      <c r="P207" s="26">
        <f>P208+P212+P216+P220+P223</f>
        <v>0</v>
      </c>
    </row>
    <row r="208" spans="1:16">
      <c r="A208" s="23" t="s">
        <v>321</v>
      </c>
      <c r="B208" s="24" t="s">
        <v>322</v>
      </c>
      <c r="C208" s="25"/>
      <c r="D208" s="25"/>
      <c r="E208" s="25"/>
      <c r="F208" s="25"/>
      <c r="G208" s="25"/>
      <c r="H208" s="25"/>
      <c r="I208" s="25"/>
      <c r="J208" s="25"/>
      <c r="K208" s="25"/>
      <c r="L208" s="25"/>
      <c r="M208" s="25"/>
      <c r="N208" s="25"/>
      <c r="O208" s="26">
        <f>SUM(O209:O210)</f>
        <v>0</v>
      </c>
      <c r="P208" s="26">
        <f>SUM(P209:P210)</f>
        <v>0</v>
      </c>
    </row>
    <row r="209" spans="1:16">
      <c r="A209" s="27" t="s">
        <v>323</v>
      </c>
      <c r="B209" s="28" t="s">
        <v>324</v>
      </c>
      <c r="C209" s="25"/>
      <c r="D209" s="25"/>
      <c r="E209" s="25"/>
      <c r="F209" s="25"/>
      <c r="G209" s="25"/>
      <c r="H209" s="25"/>
      <c r="I209" s="25"/>
      <c r="J209" s="25"/>
      <c r="K209" s="25"/>
      <c r="L209" s="25"/>
      <c r="M209" s="25"/>
      <c r="N209" s="25"/>
      <c r="O209" s="29">
        <v>0</v>
      </c>
      <c r="P209" s="30">
        <v>0</v>
      </c>
    </row>
    <row r="210" spans="1:16">
      <c r="A210" s="27" t="s">
        <v>325</v>
      </c>
      <c r="B210" s="28" t="s">
        <v>326</v>
      </c>
      <c r="C210" s="25"/>
      <c r="D210" s="25"/>
      <c r="E210" s="25"/>
      <c r="F210" s="25"/>
      <c r="G210" s="25"/>
      <c r="H210" s="25"/>
      <c r="I210" s="25"/>
      <c r="J210" s="25"/>
      <c r="K210" s="25"/>
      <c r="L210" s="25"/>
      <c r="M210" s="25"/>
      <c r="N210" s="25"/>
      <c r="O210" s="29">
        <v>0</v>
      </c>
      <c r="P210" s="30">
        <v>0</v>
      </c>
    </row>
    <row r="211" spans="1:16">
      <c r="A211" s="27"/>
      <c r="B211" s="28"/>
      <c r="C211" s="25"/>
      <c r="D211" s="25"/>
      <c r="E211" s="25"/>
      <c r="F211" s="25"/>
      <c r="G211" s="25"/>
      <c r="H211" s="25"/>
      <c r="I211" s="25"/>
      <c r="J211" s="25"/>
      <c r="K211" s="25"/>
      <c r="L211" s="25"/>
      <c r="M211" s="25"/>
      <c r="N211" s="25"/>
      <c r="O211" s="29"/>
      <c r="P211" s="30"/>
    </row>
    <row r="212" spans="1:16">
      <c r="A212" s="23" t="s">
        <v>327</v>
      </c>
      <c r="B212" s="24" t="s">
        <v>328</v>
      </c>
      <c r="C212" s="25"/>
      <c r="D212" s="25"/>
      <c r="E212" s="25"/>
      <c r="F212" s="25"/>
      <c r="G212" s="25"/>
      <c r="H212" s="25"/>
      <c r="I212" s="25"/>
      <c r="J212" s="25"/>
      <c r="K212" s="25"/>
      <c r="L212" s="25"/>
      <c r="M212" s="25"/>
      <c r="N212" s="25"/>
      <c r="O212" s="26">
        <f>SUM(O213:O214)</f>
        <v>0</v>
      </c>
      <c r="P212" s="26">
        <f>SUM(P213:P214)</f>
        <v>0</v>
      </c>
    </row>
    <row r="213" spans="1:16">
      <c r="A213" s="27" t="s">
        <v>329</v>
      </c>
      <c r="B213" s="28" t="s">
        <v>330</v>
      </c>
      <c r="C213" s="25"/>
      <c r="D213" s="25"/>
      <c r="E213" s="25"/>
      <c r="F213" s="25"/>
      <c r="G213" s="25"/>
      <c r="H213" s="25"/>
      <c r="I213" s="25"/>
      <c r="J213" s="25"/>
      <c r="K213" s="25"/>
      <c r="L213" s="25"/>
      <c r="M213" s="25"/>
      <c r="N213" s="25"/>
      <c r="O213" s="29">
        <v>0</v>
      </c>
      <c r="P213" s="30">
        <v>0</v>
      </c>
    </row>
    <row r="214" spans="1:16">
      <c r="A214" s="27" t="s">
        <v>331</v>
      </c>
      <c r="B214" s="28" t="s">
        <v>332</v>
      </c>
      <c r="C214" s="25"/>
      <c r="D214" s="25"/>
      <c r="E214" s="25"/>
      <c r="F214" s="25"/>
      <c r="G214" s="25"/>
      <c r="H214" s="25"/>
      <c r="I214" s="25"/>
      <c r="J214" s="25"/>
      <c r="K214" s="25"/>
      <c r="L214" s="25"/>
      <c r="M214" s="25"/>
      <c r="N214" s="25"/>
      <c r="O214" s="29">
        <v>0</v>
      </c>
      <c r="P214" s="30">
        <v>0</v>
      </c>
    </row>
    <row r="215" spans="1:16">
      <c r="A215" s="27"/>
      <c r="B215" s="28"/>
      <c r="C215" s="25"/>
      <c r="D215" s="25"/>
      <c r="E215" s="25"/>
      <c r="F215" s="25"/>
      <c r="G215" s="25"/>
      <c r="H215" s="25"/>
      <c r="I215" s="25"/>
      <c r="J215" s="25"/>
      <c r="K215" s="25"/>
      <c r="L215" s="25"/>
      <c r="M215" s="25"/>
      <c r="N215" s="25"/>
      <c r="O215" s="29"/>
      <c r="P215" s="30"/>
    </row>
    <row r="216" spans="1:16">
      <c r="A216" s="23" t="s">
        <v>333</v>
      </c>
      <c r="B216" s="24" t="s">
        <v>334</v>
      </c>
      <c r="C216" s="25"/>
      <c r="D216" s="25"/>
      <c r="E216" s="25"/>
      <c r="F216" s="25"/>
      <c r="G216" s="25"/>
      <c r="H216" s="25"/>
      <c r="I216" s="25"/>
      <c r="J216" s="25"/>
      <c r="K216" s="25"/>
      <c r="L216" s="25"/>
      <c r="M216" s="25"/>
      <c r="N216" s="25"/>
      <c r="O216" s="26">
        <f>SUM(O217:O218)</f>
        <v>0</v>
      </c>
      <c r="P216" s="26">
        <f>SUM(P217:P218)</f>
        <v>0</v>
      </c>
    </row>
    <row r="217" spans="1:16">
      <c r="A217" s="27" t="s">
        <v>335</v>
      </c>
      <c r="B217" s="28" t="s">
        <v>336</v>
      </c>
      <c r="C217" s="25"/>
      <c r="D217" s="25"/>
      <c r="E217" s="25"/>
      <c r="F217" s="25"/>
      <c r="G217" s="25"/>
      <c r="H217" s="25"/>
      <c r="I217" s="25"/>
      <c r="J217" s="25"/>
      <c r="K217" s="25"/>
      <c r="L217" s="25"/>
      <c r="M217" s="25"/>
      <c r="N217" s="25"/>
      <c r="O217" s="29">
        <v>0</v>
      </c>
      <c r="P217" s="30">
        <v>0</v>
      </c>
    </row>
    <row r="218" spans="1:16">
      <c r="A218" s="27" t="s">
        <v>337</v>
      </c>
      <c r="B218" s="28" t="s">
        <v>338</v>
      </c>
      <c r="C218" s="25"/>
      <c r="D218" s="25"/>
      <c r="E218" s="25"/>
      <c r="F218" s="25"/>
      <c r="G218" s="25"/>
      <c r="H218" s="25"/>
      <c r="I218" s="25"/>
      <c r="J218" s="25"/>
      <c r="K218" s="25"/>
      <c r="L218" s="25"/>
      <c r="M218" s="25"/>
      <c r="N218" s="25"/>
      <c r="O218" s="29">
        <v>0</v>
      </c>
      <c r="P218" s="30">
        <v>0</v>
      </c>
    </row>
    <row r="219" spans="1:16">
      <c r="A219" s="27"/>
      <c r="B219" s="28"/>
      <c r="C219" s="25"/>
      <c r="D219" s="25"/>
      <c r="E219" s="25"/>
      <c r="F219" s="25"/>
      <c r="G219" s="25"/>
      <c r="H219" s="25"/>
      <c r="I219" s="25"/>
      <c r="J219" s="25"/>
      <c r="K219" s="25"/>
      <c r="L219" s="25"/>
      <c r="M219" s="25"/>
      <c r="N219" s="25"/>
      <c r="O219" s="29"/>
      <c r="P219" s="30"/>
    </row>
    <row r="220" spans="1:16">
      <c r="A220" s="23" t="s">
        <v>339</v>
      </c>
      <c r="B220" s="24" t="s">
        <v>340</v>
      </c>
      <c r="C220" s="25"/>
      <c r="D220" s="25"/>
      <c r="E220" s="25"/>
      <c r="F220" s="25"/>
      <c r="G220" s="25"/>
      <c r="H220" s="25"/>
      <c r="I220" s="25"/>
      <c r="J220" s="25"/>
      <c r="K220" s="25"/>
      <c r="L220" s="25"/>
      <c r="M220" s="25"/>
      <c r="N220" s="25"/>
      <c r="O220" s="26">
        <f>O221</f>
        <v>0</v>
      </c>
      <c r="P220" s="26">
        <f>P221</f>
        <v>0</v>
      </c>
    </row>
    <row r="221" spans="1:16">
      <c r="A221" s="27" t="s">
        <v>341</v>
      </c>
      <c r="B221" s="28" t="s">
        <v>340</v>
      </c>
      <c r="C221" s="25"/>
      <c r="D221" s="25"/>
      <c r="E221" s="25"/>
      <c r="F221" s="25"/>
      <c r="G221" s="25"/>
      <c r="H221" s="25"/>
      <c r="I221" s="25"/>
      <c r="J221" s="25"/>
      <c r="K221" s="25"/>
      <c r="L221" s="25"/>
      <c r="M221" s="25"/>
      <c r="N221" s="25"/>
      <c r="O221" s="29">
        <v>0</v>
      </c>
      <c r="P221" s="30">
        <v>0</v>
      </c>
    </row>
    <row r="222" spans="1:16">
      <c r="A222" s="27"/>
      <c r="B222" s="28"/>
      <c r="C222" s="25"/>
      <c r="D222" s="25"/>
      <c r="E222" s="25"/>
      <c r="F222" s="25"/>
      <c r="G222" s="25"/>
      <c r="H222" s="25"/>
      <c r="I222" s="25"/>
      <c r="J222" s="25"/>
      <c r="K222" s="25"/>
      <c r="L222" s="25"/>
      <c r="M222" s="25"/>
      <c r="N222" s="25"/>
      <c r="O222" s="29"/>
      <c r="P222" s="30"/>
    </row>
    <row r="223" spans="1:16">
      <c r="A223" s="23" t="s">
        <v>342</v>
      </c>
      <c r="B223" s="24" t="s">
        <v>343</v>
      </c>
      <c r="C223" s="25"/>
      <c r="D223" s="25"/>
      <c r="E223" s="25"/>
      <c r="F223" s="25"/>
      <c r="G223" s="25"/>
      <c r="H223" s="25"/>
      <c r="I223" s="25"/>
      <c r="J223" s="25"/>
      <c r="K223" s="25"/>
      <c r="L223" s="25"/>
      <c r="M223" s="25"/>
      <c r="N223" s="25"/>
      <c r="O223" s="26">
        <f>SUM(O224:O225)</f>
        <v>0</v>
      </c>
      <c r="P223" s="26">
        <f>SUM(P224:P225)</f>
        <v>0</v>
      </c>
    </row>
    <row r="224" spans="1:16">
      <c r="A224" s="27" t="s">
        <v>344</v>
      </c>
      <c r="B224" s="28" t="s">
        <v>345</v>
      </c>
      <c r="C224" s="25"/>
      <c r="D224" s="25"/>
      <c r="E224" s="25"/>
      <c r="F224" s="25"/>
      <c r="G224" s="25"/>
      <c r="H224" s="25"/>
      <c r="I224" s="25"/>
      <c r="J224" s="25"/>
      <c r="K224" s="25"/>
      <c r="L224" s="25"/>
      <c r="M224" s="25"/>
      <c r="N224" s="25"/>
      <c r="O224" s="29">
        <v>0</v>
      </c>
      <c r="P224" s="30">
        <v>0</v>
      </c>
    </row>
    <row r="225" spans="1:16">
      <c r="A225" s="27" t="s">
        <v>346</v>
      </c>
      <c r="B225" s="28" t="s">
        <v>347</v>
      </c>
      <c r="C225" s="25"/>
      <c r="D225" s="25"/>
      <c r="E225" s="25"/>
      <c r="F225" s="25"/>
      <c r="G225" s="25"/>
      <c r="H225" s="25"/>
      <c r="I225" s="25"/>
      <c r="J225" s="25"/>
      <c r="K225" s="25"/>
      <c r="L225" s="25"/>
      <c r="M225" s="25"/>
      <c r="N225" s="25"/>
      <c r="O225" s="29">
        <v>0</v>
      </c>
      <c r="P225" s="30">
        <v>0</v>
      </c>
    </row>
    <row r="226" spans="1:16">
      <c r="A226" s="27"/>
      <c r="B226" s="28"/>
      <c r="C226" s="25"/>
      <c r="D226" s="25"/>
      <c r="E226" s="25"/>
      <c r="F226" s="25"/>
      <c r="G226" s="25"/>
      <c r="H226" s="25"/>
      <c r="I226" s="25"/>
      <c r="J226" s="25"/>
      <c r="K226" s="25"/>
      <c r="L226" s="25"/>
      <c r="M226" s="25"/>
      <c r="N226" s="25"/>
      <c r="O226" s="29"/>
      <c r="P226" s="30"/>
    </row>
    <row r="227" spans="1:16">
      <c r="A227" s="23" t="s">
        <v>348</v>
      </c>
      <c r="B227" s="24" t="s">
        <v>349</v>
      </c>
      <c r="C227" s="25"/>
      <c r="D227" s="25"/>
      <c r="E227" s="25"/>
      <c r="F227" s="25"/>
      <c r="G227" s="25"/>
      <c r="H227" s="25"/>
      <c r="I227" s="25"/>
      <c r="J227" s="25"/>
      <c r="K227" s="25"/>
      <c r="L227" s="25"/>
      <c r="M227" s="25"/>
      <c r="N227" s="25"/>
      <c r="O227" s="26">
        <f>O228+O238+O242+O249+O252+O255</f>
        <v>0</v>
      </c>
      <c r="P227" s="26">
        <f>P228+P238+P242+P249+P252+P255</f>
        <v>0</v>
      </c>
    </row>
    <row r="228" spans="1:16">
      <c r="A228" s="23" t="s">
        <v>350</v>
      </c>
      <c r="B228" s="24" t="s">
        <v>351</v>
      </c>
      <c r="C228" s="25"/>
      <c r="D228" s="25"/>
      <c r="E228" s="25"/>
      <c r="F228" s="25"/>
      <c r="G228" s="25"/>
      <c r="H228" s="25"/>
      <c r="I228" s="25"/>
      <c r="J228" s="25"/>
      <c r="K228" s="25"/>
      <c r="L228" s="25"/>
      <c r="M228" s="25"/>
      <c r="N228" s="25"/>
      <c r="O228" s="26">
        <f>SUM(O229:O236)</f>
        <v>0</v>
      </c>
      <c r="P228" s="26">
        <f>SUM(P229:P236)</f>
        <v>0</v>
      </c>
    </row>
    <row r="229" spans="1:16">
      <c r="A229" s="27" t="s">
        <v>352</v>
      </c>
      <c r="B229" s="28" t="s">
        <v>353</v>
      </c>
      <c r="C229" s="25"/>
      <c r="D229" s="25"/>
      <c r="E229" s="25"/>
      <c r="F229" s="25"/>
      <c r="G229" s="25"/>
      <c r="H229" s="25"/>
      <c r="I229" s="25"/>
      <c r="J229" s="25"/>
      <c r="K229" s="25"/>
      <c r="L229" s="25"/>
      <c r="M229" s="25"/>
      <c r="N229" s="25"/>
      <c r="O229" s="29">
        <v>0</v>
      </c>
      <c r="P229" s="30">
        <v>0</v>
      </c>
    </row>
    <row r="230" spans="1:16">
      <c r="A230" s="27" t="s">
        <v>354</v>
      </c>
      <c r="B230" s="28" t="s">
        <v>355</v>
      </c>
      <c r="C230" s="25"/>
      <c r="D230" s="25"/>
      <c r="E230" s="25"/>
      <c r="F230" s="25"/>
      <c r="G230" s="25"/>
      <c r="H230" s="25"/>
      <c r="I230" s="25"/>
      <c r="J230" s="25"/>
      <c r="K230" s="25"/>
      <c r="L230" s="25"/>
      <c r="M230" s="25"/>
      <c r="N230" s="25"/>
      <c r="O230" s="29">
        <v>0</v>
      </c>
      <c r="P230" s="30">
        <v>0</v>
      </c>
    </row>
    <row r="231" spans="1:16">
      <c r="A231" s="27" t="s">
        <v>356</v>
      </c>
      <c r="B231" s="28" t="s">
        <v>357</v>
      </c>
      <c r="C231" s="25"/>
      <c r="D231" s="25"/>
      <c r="E231" s="25"/>
      <c r="F231" s="25"/>
      <c r="G231" s="25"/>
      <c r="H231" s="25"/>
      <c r="I231" s="25"/>
      <c r="J231" s="25"/>
      <c r="K231" s="25"/>
      <c r="L231" s="25"/>
      <c r="M231" s="25"/>
      <c r="N231" s="25"/>
      <c r="O231" s="29">
        <v>0</v>
      </c>
      <c r="P231" s="30">
        <v>0</v>
      </c>
    </row>
    <row r="232" spans="1:16">
      <c r="A232" s="27" t="s">
        <v>358</v>
      </c>
      <c r="B232" s="28" t="s">
        <v>359</v>
      </c>
      <c r="C232" s="25"/>
      <c r="D232" s="25"/>
      <c r="E232" s="25"/>
      <c r="F232" s="25"/>
      <c r="G232" s="25"/>
      <c r="H232" s="25"/>
      <c r="I232" s="25"/>
      <c r="J232" s="25"/>
      <c r="K232" s="25"/>
      <c r="L232" s="25"/>
      <c r="M232" s="25"/>
      <c r="N232" s="25"/>
      <c r="O232" s="29">
        <v>0</v>
      </c>
      <c r="P232" s="30">
        <v>0</v>
      </c>
    </row>
    <row r="233" spans="1:16">
      <c r="A233" s="27" t="s">
        <v>360</v>
      </c>
      <c r="B233" s="28" t="s">
        <v>361</v>
      </c>
      <c r="C233" s="25"/>
      <c r="D233" s="25"/>
      <c r="E233" s="25"/>
      <c r="F233" s="25"/>
      <c r="G233" s="25"/>
      <c r="H233" s="25"/>
      <c r="I233" s="25"/>
      <c r="J233" s="25"/>
      <c r="K233" s="25"/>
      <c r="L233" s="25"/>
      <c r="M233" s="25"/>
      <c r="N233" s="25"/>
      <c r="O233" s="29">
        <v>0</v>
      </c>
      <c r="P233" s="30">
        <v>0</v>
      </c>
    </row>
    <row r="234" spans="1:16">
      <c r="A234" s="27" t="s">
        <v>362</v>
      </c>
      <c r="B234" s="28" t="s">
        <v>363</v>
      </c>
      <c r="C234" s="25"/>
      <c r="D234" s="25"/>
      <c r="E234" s="25"/>
      <c r="F234" s="25"/>
      <c r="G234" s="25"/>
      <c r="H234" s="25"/>
      <c r="I234" s="25"/>
      <c r="J234" s="25"/>
      <c r="K234" s="25"/>
      <c r="L234" s="25"/>
      <c r="M234" s="25"/>
      <c r="N234" s="25"/>
      <c r="O234" s="29">
        <v>0</v>
      </c>
      <c r="P234" s="30">
        <v>0</v>
      </c>
    </row>
    <row r="235" spans="1:16">
      <c r="A235" s="27" t="s">
        <v>364</v>
      </c>
      <c r="B235" s="28" t="s">
        <v>365</v>
      </c>
      <c r="C235" s="25"/>
      <c r="D235" s="25"/>
      <c r="E235" s="25"/>
      <c r="F235" s="25"/>
      <c r="G235" s="25"/>
      <c r="H235" s="25"/>
      <c r="I235" s="25"/>
      <c r="J235" s="25"/>
      <c r="K235" s="25"/>
      <c r="L235" s="25"/>
      <c r="M235" s="25"/>
      <c r="N235" s="25"/>
      <c r="O235" s="29">
        <v>0</v>
      </c>
      <c r="P235" s="30">
        <v>0</v>
      </c>
    </row>
    <row r="236" spans="1:16">
      <c r="A236" s="27">
        <v>5518</v>
      </c>
      <c r="B236" s="41" t="s">
        <v>366</v>
      </c>
      <c r="C236" s="25"/>
      <c r="D236" s="25"/>
      <c r="E236" s="25"/>
      <c r="F236" s="25"/>
      <c r="G236" s="25"/>
      <c r="H236" s="25"/>
      <c r="I236" s="25"/>
      <c r="J236" s="25"/>
      <c r="K236" s="25"/>
      <c r="L236" s="25"/>
      <c r="M236" s="25"/>
      <c r="N236" s="25"/>
      <c r="O236" s="29">
        <v>0</v>
      </c>
      <c r="P236" s="29">
        <v>0</v>
      </c>
    </row>
    <row r="237" spans="1:16">
      <c r="A237" s="31"/>
      <c r="B237" s="42"/>
      <c r="C237" s="25"/>
      <c r="D237" s="25"/>
      <c r="E237" s="25"/>
      <c r="F237" s="25"/>
      <c r="G237" s="25"/>
      <c r="H237" s="25"/>
      <c r="I237" s="25"/>
      <c r="J237" s="25"/>
      <c r="K237" s="25"/>
      <c r="L237" s="25"/>
      <c r="M237" s="25"/>
      <c r="N237" s="25"/>
      <c r="O237" s="29"/>
      <c r="P237" s="29"/>
    </row>
    <row r="238" spans="1:16">
      <c r="A238" s="23" t="s">
        <v>367</v>
      </c>
      <c r="B238" s="24" t="s">
        <v>368</v>
      </c>
      <c r="C238" s="25"/>
      <c r="D238" s="25"/>
      <c r="E238" s="25"/>
      <c r="F238" s="25"/>
      <c r="G238" s="25"/>
      <c r="H238" s="25"/>
      <c r="I238" s="25"/>
      <c r="J238" s="25"/>
      <c r="K238" s="25"/>
      <c r="L238" s="25"/>
      <c r="M238" s="25"/>
      <c r="N238" s="25"/>
      <c r="O238" s="26">
        <f>SUM(O239:O240)</f>
        <v>0</v>
      </c>
      <c r="P238" s="26">
        <f>SUM(P239:P240)</f>
        <v>0</v>
      </c>
    </row>
    <row r="239" spans="1:16">
      <c r="A239" s="27" t="s">
        <v>369</v>
      </c>
      <c r="B239" s="28" t="s">
        <v>370</v>
      </c>
      <c r="C239" s="25"/>
      <c r="D239" s="25"/>
      <c r="E239" s="25"/>
      <c r="F239" s="25"/>
      <c r="G239" s="25"/>
      <c r="H239" s="25"/>
      <c r="I239" s="25"/>
      <c r="J239" s="25"/>
      <c r="K239" s="25"/>
      <c r="L239" s="25"/>
      <c r="M239" s="25"/>
      <c r="N239" s="25"/>
      <c r="O239" s="29">
        <v>0</v>
      </c>
      <c r="P239" s="30">
        <v>0</v>
      </c>
    </row>
    <row r="240" spans="1:16">
      <c r="A240" s="27" t="s">
        <v>371</v>
      </c>
      <c r="B240" s="28" t="s">
        <v>372</v>
      </c>
      <c r="C240" s="25"/>
      <c r="D240" s="25"/>
      <c r="E240" s="25"/>
      <c r="F240" s="25"/>
      <c r="G240" s="25"/>
      <c r="H240" s="25"/>
      <c r="I240" s="25"/>
      <c r="J240" s="25"/>
      <c r="K240" s="25"/>
      <c r="L240" s="25"/>
      <c r="M240" s="25"/>
      <c r="N240" s="25"/>
      <c r="O240" s="29">
        <v>0</v>
      </c>
      <c r="P240" s="30">
        <v>0</v>
      </c>
    </row>
    <row r="241" spans="1:16">
      <c r="A241" s="27"/>
      <c r="B241" s="28"/>
      <c r="C241" s="25"/>
      <c r="D241" s="25"/>
      <c r="E241" s="25"/>
      <c r="F241" s="25"/>
      <c r="G241" s="25"/>
      <c r="H241" s="25"/>
      <c r="I241" s="25"/>
      <c r="J241" s="25"/>
      <c r="K241" s="25"/>
      <c r="L241" s="25"/>
      <c r="M241" s="25"/>
      <c r="N241" s="25"/>
      <c r="O241" s="29"/>
      <c r="P241" s="30"/>
    </row>
    <row r="242" spans="1:16">
      <c r="A242" s="23" t="s">
        <v>373</v>
      </c>
      <c r="B242" s="24" t="s">
        <v>374</v>
      </c>
      <c r="C242" s="25"/>
      <c r="D242" s="25"/>
      <c r="E242" s="25"/>
      <c r="F242" s="25"/>
      <c r="G242" s="25"/>
      <c r="H242" s="25"/>
      <c r="I242" s="25"/>
      <c r="J242" s="25"/>
      <c r="K242" s="25"/>
      <c r="L242" s="25"/>
      <c r="M242" s="25"/>
      <c r="N242" s="25"/>
      <c r="O242" s="26">
        <f>SUM(O243:O247)</f>
        <v>0</v>
      </c>
      <c r="P242" s="26">
        <f>SUM(P243:P247)</f>
        <v>0</v>
      </c>
    </row>
    <row r="243" spans="1:16">
      <c r="A243" s="27" t="s">
        <v>375</v>
      </c>
      <c r="B243" s="28" t="s">
        <v>376</v>
      </c>
      <c r="C243" s="25"/>
      <c r="D243" s="25"/>
      <c r="E243" s="25"/>
      <c r="F243" s="25"/>
      <c r="G243" s="25"/>
      <c r="H243" s="25"/>
      <c r="I243" s="25"/>
      <c r="J243" s="25"/>
      <c r="K243" s="25"/>
      <c r="L243" s="25"/>
      <c r="M243" s="25"/>
      <c r="N243" s="25"/>
      <c r="O243" s="29">
        <v>0</v>
      </c>
      <c r="P243" s="30">
        <v>0</v>
      </c>
    </row>
    <row r="244" spans="1:16">
      <c r="A244" s="27" t="s">
        <v>377</v>
      </c>
      <c r="B244" s="28" t="s">
        <v>378</v>
      </c>
      <c r="C244" s="25"/>
      <c r="D244" s="25"/>
      <c r="E244" s="25"/>
      <c r="F244" s="25"/>
      <c r="G244" s="25"/>
      <c r="H244" s="25"/>
      <c r="I244" s="25"/>
      <c r="J244" s="25"/>
      <c r="K244" s="25"/>
      <c r="L244" s="25"/>
      <c r="M244" s="25"/>
      <c r="N244" s="25"/>
      <c r="O244" s="29">
        <v>0</v>
      </c>
      <c r="P244" s="30">
        <v>0</v>
      </c>
    </row>
    <row r="245" spans="1:16">
      <c r="A245" s="27" t="s">
        <v>379</v>
      </c>
      <c r="B245" s="28" t="s">
        <v>380</v>
      </c>
      <c r="C245" s="25"/>
      <c r="D245" s="25"/>
      <c r="E245" s="25"/>
      <c r="F245" s="25"/>
      <c r="G245" s="25"/>
      <c r="H245" s="25"/>
      <c r="I245" s="25"/>
      <c r="J245" s="25"/>
      <c r="K245" s="25"/>
      <c r="L245" s="25"/>
      <c r="M245" s="25"/>
      <c r="N245" s="25"/>
      <c r="O245" s="29">
        <v>0</v>
      </c>
      <c r="P245" s="30">
        <v>0</v>
      </c>
    </row>
    <row r="246" spans="1:16">
      <c r="A246" s="27" t="s">
        <v>381</v>
      </c>
      <c r="B246" s="28" t="s">
        <v>382</v>
      </c>
      <c r="C246" s="25"/>
      <c r="D246" s="25"/>
      <c r="E246" s="25"/>
      <c r="F246" s="25"/>
      <c r="G246" s="25"/>
      <c r="H246" s="25"/>
      <c r="I246" s="25"/>
      <c r="J246" s="25"/>
      <c r="K246" s="25"/>
      <c r="L246" s="25"/>
      <c r="M246" s="25"/>
      <c r="N246" s="25"/>
      <c r="O246" s="29">
        <v>0</v>
      </c>
      <c r="P246" s="30">
        <v>0</v>
      </c>
    </row>
    <row r="247" spans="1:16">
      <c r="A247" s="27" t="s">
        <v>383</v>
      </c>
      <c r="B247" s="28" t="s">
        <v>384</v>
      </c>
      <c r="C247" s="25"/>
      <c r="D247" s="25"/>
      <c r="E247" s="25"/>
      <c r="F247" s="25"/>
      <c r="G247" s="25"/>
      <c r="H247" s="25"/>
      <c r="I247" s="25"/>
      <c r="J247" s="25"/>
      <c r="K247" s="25"/>
      <c r="L247" s="25"/>
      <c r="M247" s="25"/>
      <c r="N247" s="25"/>
      <c r="O247" s="29">
        <v>0</v>
      </c>
      <c r="P247" s="30">
        <v>0</v>
      </c>
    </row>
    <row r="248" spans="1:16">
      <c r="A248" s="27"/>
      <c r="B248" s="28"/>
      <c r="C248" s="25"/>
      <c r="D248" s="25"/>
      <c r="E248" s="25"/>
      <c r="F248" s="25"/>
      <c r="G248" s="25"/>
      <c r="H248" s="25"/>
      <c r="I248" s="25"/>
      <c r="J248" s="25"/>
      <c r="K248" s="25"/>
      <c r="L248" s="25"/>
      <c r="M248" s="25"/>
      <c r="N248" s="25"/>
      <c r="O248" s="29"/>
      <c r="P248" s="30"/>
    </row>
    <row r="249" spans="1:16">
      <c r="A249" s="23" t="s">
        <v>385</v>
      </c>
      <c r="B249" s="24" t="s">
        <v>386</v>
      </c>
      <c r="C249" s="25"/>
      <c r="D249" s="25"/>
      <c r="E249" s="25"/>
      <c r="F249" s="25"/>
      <c r="G249" s="25"/>
      <c r="H249" s="25"/>
      <c r="I249" s="25"/>
      <c r="J249" s="25"/>
      <c r="K249" s="25"/>
      <c r="L249" s="25"/>
      <c r="M249" s="25"/>
      <c r="N249" s="25"/>
      <c r="O249" s="26">
        <f>O250</f>
        <v>0</v>
      </c>
      <c r="P249" s="26">
        <f>P250</f>
        <v>0</v>
      </c>
    </row>
    <row r="250" spans="1:16">
      <c r="A250" s="27" t="s">
        <v>387</v>
      </c>
      <c r="B250" s="28" t="s">
        <v>386</v>
      </c>
      <c r="C250" s="25"/>
      <c r="D250" s="25"/>
      <c r="E250" s="25"/>
      <c r="F250" s="25"/>
      <c r="G250" s="25"/>
      <c r="H250" s="25"/>
      <c r="I250" s="25"/>
      <c r="J250" s="25"/>
      <c r="K250" s="25"/>
      <c r="L250" s="25"/>
      <c r="M250" s="25"/>
      <c r="N250" s="25"/>
      <c r="O250" s="29">
        <v>0</v>
      </c>
      <c r="P250" s="30">
        <v>0</v>
      </c>
    </row>
    <row r="251" spans="1:16">
      <c r="A251" s="27"/>
      <c r="B251" s="28"/>
      <c r="C251" s="25"/>
      <c r="D251" s="25"/>
      <c r="E251" s="25"/>
      <c r="F251" s="25"/>
      <c r="G251" s="25"/>
      <c r="H251" s="25"/>
      <c r="I251" s="25"/>
      <c r="J251" s="25"/>
      <c r="K251" s="25"/>
      <c r="L251" s="25"/>
      <c r="M251" s="25"/>
      <c r="N251" s="25"/>
      <c r="O251" s="29"/>
      <c r="P251" s="30"/>
    </row>
    <row r="252" spans="1:16">
      <c r="A252" s="23" t="s">
        <v>388</v>
      </c>
      <c r="B252" s="24" t="s">
        <v>389</v>
      </c>
      <c r="C252" s="25"/>
      <c r="D252" s="25"/>
      <c r="E252" s="25"/>
      <c r="F252" s="25"/>
      <c r="G252" s="25"/>
      <c r="H252" s="25"/>
      <c r="I252" s="25"/>
      <c r="J252" s="25"/>
      <c r="K252" s="25"/>
      <c r="L252" s="25"/>
      <c r="M252" s="25"/>
      <c r="N252" s="25"/>
      <c r="O252" s="26">
        <f>O253</f>
        <v>0</v>
      </c>
      <c r="P252" s="26">
        <f>P253</f>
        <v>0</v>
      </c>
    </row>
    <row r="253" spans="1:16">
      <c r="A253" s="27" t="s">
        <v>390</v>
      </c>
      <c r="B253" s="28" t="s">
        <v>389</v>
      </c>
      <c r="C253" s="25"/>
      <c r="D253" s="25"/>
      <c r="E253" s="25"/>
      <c r="F253" s="25"/>
      <c r="G253" s="25"/>
      <c r="H253" s="25"/>
      <c r="I253" s="25"/>
      <c r="J253" s="25"/>
      <c r="K253" s="25"/>
      <c r="L253" s="25"/>
      <c r="M253" s="25"/>
      <c r="N253" s="25"/>
      <c r="O253" s="29">
        <v>0</v>
      </c>
      <c r="P253" s="30">
        <v>0</v>
      </c>
    </row>
    <row r="254" spans="1:16">
      <c r="A254" s="27"/>
      <c r="B254" s="28"/>
      <c r="C254" s="25"/>
      <c r="D254" s="25"/>
      <c r="E254" s="25"/>
      <c r="F254" s="25"/>
      <c r="G254" s="25"/>
      <c r="H254" s="25"/>
      <c r="I254" s="25"/>
      <c r="J254" s="25"/>
      <c r="K254" s="25"/>
      <c r="L254" s="25"/>
      <c r="M254" s="25"/>
      <c r="N254" s="25"/>
      <c r="O254" s="29"/>
      <c r="P254" s="30"/>
    </row>
    <row r="255" spans="1:16">
      <c r="A255" s="23" t="s">
        <v>391</v>
      </c>
      <c r="B255" s="24" t="s">
        <v>392</v>
      </c>
      <c r="C255" s="25"/>
      <c r="D255" s="25"/>
      <c r="E255" s="25"/>
      <c r="F255" s="25"/>
      <c r="G255" s="25"/>
      <c r="H255" s="25"/>
      <c r="I255" s="25"/>
      <c r="J255" s="25"/>
      <c r="K255" s="25"/>
      <c r="L255" s="25"/>
      <c r="M255" s="25"/>
      <c r="N255" s="25"/>
      <c r="O255" s="26">
        <f>SUM(O256:O264)</f>
        <v>0</v>
      </c>
      <c r="P255" s="26">
        <f>SUM(P256:P264)</f>
        <v>0</v>
      </c>
    </row>
    <row r="256" spans="1:16">
      <c r="A256" s="27" t="s">
        <v>393</v>
      </c>
      <c r="B256" s="28" t="s">
        <v>394</v>
      </c>
      <c r="C256" s="25"/>
      <c r="D256" s="25"/>
      <c r="E256" s="25"/>
      <c r="F256" s="25"/>
      <c r="G256" s="25"/>
      <c r="H256" s="25"/>
      <c r="I256" s="25"/>
      <c r="J256" s="25"/>
      <c r="K256" s="25"/>
      <c r="L256" s="25"/>
      <c r="M256" s="25"/>
      <c r="N256" s="25"/>
      <c r="O256" s="29">
        <v>0</v>
      </c>
      <c r="P256" s="30">
        <v>0</v>
      </c>
    </row>
    <row r="257" spans="1:16">
      <c r="A257" s="27" t="s">
        <v>395</v>
      </c>
      <c r="B257" s="28" t="s">
        <v>396</v>
      </c>
      <c r="C257" s="25"/>
      <c r="D257" s="25"/>
      <c r="E257" s="25"/>
      <c r="F257" s="25"/>
      <c r="G257" s="25"/>
      <c r="H257" s="25"/>
      <c r="I257" s="25"/>
      <c r="J257" s="25"/>
      <c r="K257" s="25"/>
      <c r="L257" s="25"/>
      <c r="M257" s="25"/>
      <c r="N257" s="25"/>
      <c r="O257" s="29">
        <v>0</v>
      </c>
      <c r="P257" s="30">
        <v>0</v>
      </c>
    </row>
    <row r="258" spans="1:16">
      <c r="A258" s="27" t="s">
        <v>397</v>
      </c>
      <c r="B258" s="28" t="s">
        <v>398</v>
      </c>
      <c r="C258" s="25"/>
      <c r="D258" s="25"/>
      <c r="E258" s="25"/>
      <c r="F258" s="25"/>
      <c r="G258" s="25"/>
      <c r="H258" s="25"/>
      <c r="I258" s="25"/>
      <c r="J258" s="25"/>
      <c r="K258" s="25"/>
      <c r="L258" s="25"/>
      <c r="M258" s="25"/>
      <c r="N258" s="25"/>
      <c r="O258" s="29">
        <v>0</v>
      </c>
      <c r="P258" s="30">
        <v>0</v>
      </c>
    </row>
    <row r="259" spans="1:16">
      <c r="A259" s="27" t="s">
        <v>399</v>
      </c>
      <c r="B259" s="28" t="s">
        <v>400</v>
      </c>
      <c r="C259" s="25"/>
      <c r="D259" s="25"/>
      <c r="E259" s="25"/>
      <c r="F259" s="25"/>
      <c r="G259" s="25"/>
      <c r="H259" s="25"/>
      <c r="I259" s="25"/>
      <c r="J259" s="25"/>
      <c r="K259" s="25"/>
      <c r="L259" s="25"/>
      <c r="M259" s="25"/>
      <c r="N259" s="25"/>
      <c r="O259" s="29">
        <v>0</v>
      </c>
      <c r="P259" s="30">
        <v>0</v>
      </c>
    </row>
    <row r="260" spans="1:16">
      <c r="A260" s="27" t="s">
        <v>401</v>
      </c>
      <c r="B260" s="28" t="s">
        <v>402</v>
      </c>
      <c r="C260" s="25"/>
      <c r="D260" s="25"/>
      <c r="E260" s="25"/>
      <c r="F260" s="25"/>
      <c r="G260" s="25"/>
      <c r="H260" s="25"/>
      <c r="I260" s="25"/>
      <c r="J260" s="25"/>
      <c r="K260" s="25"/>
      <c r="L260" s="25"/>
      <c r="M260" s="25"/>
      <c r="N260" s="25"/>
      <c r="O260" s="29">
        <v>0</v>
      </c>
      <c r="P260" s="30">
        <v>0</v>
      </c>
    </row>
    <row r="261" spans="1:16">
      <c r="A261" s="27" t="s">
        <v>403</v>
      </c>
      <c r="B261" s="28" t="s">
        <v>175</v>
      </c>
      <c r="C261" s="25"/>
      <c r="D261" s="25"/>
      <c r="E261" s="25"/>
      <c r="F261" s="25"/>
      <c r="G261" s="25"/>
      <c r="H261" s="25"/>
      <c r="I261" s="25"/>
      <c r="J261" s="25"/>
      <c r="K261" s="25"/>
      <c r="L261" s="25"/>
      <c r="M261" s="25"/>
      <c r="N261" s="25"/>
      <c r="O261" s="29">
        <v>0</v>
      </c>
      <c r="P261" s="30">
        <v>0</v>
      </c>
    </row>
    <row r="262" spans="1:16">
      <c r="A262" s="27" t="s">
        <v>404</v>
      </c>
      <c r="B262" s="28" t="s">
        <v>405</v>
      </c>
      <c r="C262" s="25"/>
      <c r="D262" s="25"/>
      <c r="E262" s="25"/>
      <c r="F262" s="25"/>
      <c r="G262" s="25"/>
      <c r="H262" s="25"/>
      <c r="I262" s="25"/>
      <c r="J262" s="25"/>
      <c r="K262" s="25"/>
      <c r="L262" s="25"/>
      <c r="M262" s="25"/>
      <c r="N262" s="25"/>
      <c r="O262" s="29">
        <v>0</v>
      </c>
      <c r="P262" s="30">
        <v>0</v>
      </c>
    </row>
    <row r="263" spans="1:16">
      <c r="A263" s="31">
        <v>5598</v>
      </c>
      <c r="B263" s="32" t="s">
        <v>406</v>
      </c>
      <c r="C263" s="25"/>
      <c r="D263" s="25"/>
      <c r="E263" s="25"/>
      <c r="F263" s="25"/>
      <c r="G263" s="25"/>
      <c r="H263" s="25"/>
      <c r="I263" s="25"/>
      <c r="J263" s="25"/>
      <c r="K263" s="25"/>
      <c r="L263" s="25"/>
      <c r="M263" s="25"/>
      <c r="N263" s="25"/>
      <c r="O263" s="29">
        <v>0</v>
      </c>
      <c r="P263" s="30">
        <v>0</v>
      </c>
    </row>
    <row r="264" spans="1:16">
      <c r="A264" s="27" t="s">
        <v>407</v>
      </c>
      <c r="B264" s="28" t="s">
        <v>408</v>
      </c>
      <c r="C264" s="25"/>
      <c r="D264" s="25"/>
      <c r="E264" s="25"/>
      <c r="F264" s="25"/>
      <c r="G264" s="25"/>
      <c r="H264" s="25"/>
      <c r="I264" s="25"/>
      <c r="J264" s="25"/>
      <c r="K264" s="25"/>
      <c r="L264" s="25"/>
      <c r="M264" s="25"/>
      <c r="N264" s="25"/>
      <c r="O264" s="29">
        <v>0</v>
      </c>
      <c r="P264" s="30">
        <v>0</v>
      </c>
    </row>
    <row r="265" spans="1:16">
      <c r="A265" s="27"/>
      <c r="B265" s="28"/>
      <c r="C265" s="25"/>
      <c r="D265" s="25"/>
      <c r="E265" s="25"/>
      <c r="F265" s="25"/>
      <c r="G265" s="25"/>
      <c r="H265" s="25"/>
      <c r="I265" s="25"/>
      <c r="J265" s="25"/>
      <c r="K265" s="25"/>
      <c r="L265" s="25"/>
      <c r="M265" s="25"/>
      <c r="N265" s="25"/>
      <c r="O265" s="29"/>
      <c r="P265" s="30"/>
    </row>
    <row r="266" spans="1:16">
      <c r="A266" s="23">
        <v>5600</v>
      </c>
      <c r="B266" s="24" t="s">
        <v>409</v>
      </c>
      <c r="C266" s="25"/>
      <c r="D266" s="25"/>
      <c r="E266" s="25"/>
      <c r="F266" s="25"/>
      <c r="G266" s="25"/>
      <c r="H266" s="25"/>
      <c r="I266" s="25"/>
      <c r="J266" s="25"/>
      <c r="K266" s="25"/>
      <c r="L266" s="25"/>
      <c r="M266" s="25"/>
      <c r="N266" s="25"/>
      <c r="O266" s="26">
        <f>O267</f>
        <v>0</v>
      </c>
      <c r="P266" s="26">
        <f>P267</f>
        <v>0</v>
      </c>
    </row>
    <row r="267" spans="1:16">
      <c r="A267" s="23">
        <v>5610</v>
      </c>
      <c r="B267" s="24" t="s">
        <v>410</v>
      </c>
      <c r="C267" s="25"/>
      <c r="D267" s="25"/>
      <c r="E267" s="25"/>
      <c r="F267" s="25"/>
      <c r="G267" s="25"/>
      <c r="H267" s="25"/>
      <c r="I267" s="25"/>
      <c r="J267" s="25"/>
      <c r="K267" s="25"/>
      <c r="L267" s="25"/>
      <c r="M267" s="25"/>
      <c r="N267" s="25"/>
      <c r="O267" s="26">
        <f>O268</f>
        <v>0</v>
      </c>
      <c r="P267" s="35">
        <f>P268</f>
        <v>0</v>
      </c>
    </row>
    <row r="268" spans="1:16">
      <c r="A268" s="27">
        <v>5611</v>
      </c>
      <c r="B268" s="28" t="s">
        <v>411</v>
      </c>
      <c r="C268" s="25"/>
      <c r="D268" s="25"/>
      <c r="E268" s="25"/>
      <c r="F268" s="25"/>
      <c r="G268" s="25"/>
      <c r="H268" s="25"/>
      <c r="I268" s="25"/>
      <c r="J268" s="25"/>
      <c r="K268" s="25"/>
      <c r="L268" s="25"/>
      <c r="M268" s="25"/>
      <c r="N268" s="25"/>
      <c r="O268" s="29">
        <v>0</v>
      </c>
      <c r="P268" s="30">
        <v>0</v>
      </c>
    </row>
    <row r="269" spans="1:16">
      <c r="A269" s="43"/>
      <c r="B269" s="40" t="s">
        <v>412</v>
      </c>
      <c r="C269" s="40"/>
      <c r="D269" s="40"/>
      <c r="E269" s="40"/>
      <c r="F269" s="40"/>
      <c r="G269" s="40"/>
      <c r="H269" s="40"/>
      <c r="I269" s="40"/>
      <c r="J269" s="40"/>
      <c r="K269" s="40"/>
      <c r="L269" s="40"/>
      <c r="M269" s="40"/>
      <c r="N269" s="40"/>
      <c r="O269" s="26">
        <f>O121+O152+O194+O207+O227+O266</f>
        <v>6959024.5099999998</v>
      </c>
      <c r="P269" s="26">
        <f>P121+P152+P194+P207+P227+P266</f>
        <v>28261388.260000002</v>
      </c>
    </row>
    <row r="270" spans="1:16">
      <c r="A270" s="44"/>
      <c r="B270" s="45"/>
      <c r="C270" s="45"/>
      <c r="D270" s="45"/>
      <c r="E270" s="45"/>
      <c r="F270" s="45"/>
      <c r="G270" s="45"/>
      <c r="H270" s="45"/>
      <c r="I270" s="45"/>
      <c r="J270" s="45"/>
      <c r="K270" s="45"/>
      <c r="L270" s="45"/>
      <c r="M270" s="45"/>
      <c r="N270" s="45"/>
      <c r="O270" s="36"/>
      <c r="P270" s="37"/>
    </row>
    <row r="271" spans="1:16">
      <c r="A271" s="27"/>
      <c r="B271" s="46" t="s">
        <v>413</v>
      </c>
      <c r="C271" s="25"/>
      <c r="D271" s="25"/>
      <c r="E271" s="25"/>
      <c r="F271" s="25"/>
      <c r="G271" s="25"/>
      <c r="H271" s="25"/>
      <c r="I271" s="25"/>
      <c r="J271" s="25"/>
      <c r="K271" s="25"/>
      <c r="L271" s="25"/>
      <c r="M271" s="25"/>
      <c r="N271" s="25"/>
      <c r="O271" s="47"/>
      <c r="P271" s="48"/>
    </row>
    <row r="272" spans="1:16">
      <c r="A272" s="27" t="s">
        <v>414</v>
      </c>
      <c r="B272" s="49" t="s">
        <v>415</v>
      </c>
      <c r="C272" s="25"/>
      <c r="D272" s="25"/>
      <c r="E272" s="25"/>
      <c r="F272" s="25"/>
      <c r="G272" s="25"/>
      <c r="H272" s="25"/>
      <c r="I272" s="25"/>
      <c r="J272" s="25"/>
      <c r="K272" s="25"/>
      <c r="L272" s="25"/>
      <c r="M272" s="25"/>
      <c r="N272" s="25"/>
      <c r="O272" s="29">
        <v>0</v>
      </c>
      <c r="P272" s="30">
        <v>0</v>
      </c>
    </row>
    <row r="273" spans="1:16">
      <c r="A273" s="27" t="s">
        <v>416</v>
      </c>
      <c r="B273" s="49" t="s">
        <v>417</v>
      </c>
      <c r="C273" s="25"/>
      <c r="D273" s="25"/>
      <c r="E273" s="25"/>
      <c r="F273" s="25"/>
      <c r="G273" s="25"/>
      <c r="H273" s="25"/>
      <c r="I273" s="25"/>
      <c r="J273" s="25"/>
      <c r="K273" s="25"/>
      <c r="L273" s="25"/>
      <c r="M273" s="25"/>
      <c r="N273" s="25"/>
      <c r="O273" s="29">
        <v>3712771.6</v>
      </c>
      <c r="P273" s="30">
        <v>7645254.4400000004</v>
      </c>
    </row>
    <row r="274" spans="1:16">
      <c r="A274" s="27" t="s">
        <v>418</v>
      </c>
      <c r="B274" s="49" t="s">
        <v>419</v>
      </c>
      <c r="C274" s="25"/>
      <c r="D274" s="25"/>
      <c r="E274" s="25"/>
      <c r="F274" s="25"/>
      <c r="G274" s="25"/>
      <c r="H274" s="25"/>
      <c r="I274" s="25"/>
      <c r="J274" s="25"/>
      <c r="K274" s="25"/>
      <c r="L274" s="25"/>
      <c r="M274" s="25"/>
      <c r="N274" s="25"/>
      <c r="O274" s="29">
        <v>0</v>
      </c>
      <c r="P274" s="30">
        <v>0</v>
      </c>
    </row>
    <row r="275" spans="1:16">
      <c r="A275" s="50"/>
      <c r="B275" s="25"/>
      <c r="C275" s="25"/>
      <c r="D275" s="25"/>
      <c r="E275" s="25"/>
      <c r="F275" s="25"/>
      <c r="G275" s="25"/>
      <c r="H275" s="25"/>
      <c r="I275" s="25"/>
      <c r="J275" s="25"/>
      <c r="K275" s="25"/>
      <c r="L275" s="25"/>
      <c r="M275" s="25"/>
      <c r="N275" s="25"/>
      <c r="O275" s="29"/>
      <c r="P275" s="30"/>
    </row>
    <row r="276" spans="1:16">
      <c r="A276" s="43"/>
      <c r="B276" s="40" t="s">
        <v>420</v>
      </c>
      <c r="C276" s="40"/>
      <c r="D276" s="40"/>
      <c r="E276" s="40"/>
      <c r="F276" s="40"/>
      <c r="G276" s="40"/>
      <c r="H276" s="40"/>
      <c r="I276" s="40"/>
      <c r="J276" s="40"/>
      <c r="K276" s="40"/>
      <c r="L276" s="40"/>
      <c r="M276" s="40"/>
      <c r="N276" s="40"/>
      <c r="O276" s="26">
        <f>O118-O269</f>
        <v>3712771.5999999996</v>
      </c>
      <c r="P276" s="26">
        <f>P118-P269</f>
        <v>7645254.4399999939</v>
      </c>
    </row>
    <row r="277" spans="1:16" ht="3" customHeight="1">
      <c r="A277" s="51"/>
      <c r="B277" s="52"/>
      <c r="C277" s="52"/>
      <c r="D277" s="52"/>
      <c r="E277" s="52"/>
      <c r="F277" s="52"/>
      <c r="G277" s="52"/>
      <c r="H277" s="52"/>
      <c r="I277" s="52"/>
      <c r="J277" s="52"/>
      <c r="K277" s="52"/>
      <c r="L277" s="52"/>
      <c r="M277" s="52"/>
      <c r="N277" s="52"/>
      <c r="O277" s="53"/>
      <c r="P277" s="54"/>
    </row>
    <row r="282" spans="1:16">
      <c r="G282" s="25"/>
      <c r="H282" s="25"/>
      <c r="I282" s="25"/>
      <c r="J282" s="25"/>
      <c r="K282" s="25"/>
      <c r="L282" s="25"/>
      <c r="M282" s="25"/>
      <c r="N282" s="25"/>
    </row>
    <row r="283" spans="1:16">
      <c r="A283" s="25"/>
      <c r="B283" s="25"/>
      <c r="C283" s="25"/>
      <c r="D283" s="55"/>
      <c r="E283" s="25"/>
      <c r="F283" s="25"/>
      <c r="G283" s="56"/>
      <c r="H283" s="56"/>
      <c r="I283" s="56"/>
      <c r="J283" s="56"/>
      <c r="K283" s="56"/>
      <c r="L283" s="56"/>
      <c r="M283" s="56"/>
      <c r="N283" s="25"/>
      <c r="O283" s="57"/>
      <c r="P283" s="58"/>
    </row>
    <row r="284" spans="1:16">
      <c r="C284" s="59" t="s">
        <v>421</v>
      </c>
      <c r="D284" s="59"/>
      <c r="E284" s="59"/>
      <c r="F284" s="59"/>
      <c r="G284" s="59"/>
      <c r="H284" s="56"/>
      <c r="I284" s="56"/>
      <c r="J284" s="59" t="s">
        <v>422</v>
      </c>
      <c r="K284" s="59"/>
      <c r="L284" s="59"/>
      <c r="M284" s="59"/>
      <c r="O284" s="60"/>
    </row>
    <row r="285" spans="1:16">
      <c r="C285" s="61" t="s">
        <v>423</v>
      </c>
      <c r="D285" s="61"/>
      <c r="E285" s="61"/>
      <c r="F285" s="61"/>
      <c r="G285" s="61"/>
      <c r="H285" s="56"/>
      <c r="I285" s="56"/>
      <c r="J285" s="62" t="s">
        <v>424</v>
      </c>
      <c r="K285" s="62"/>
      <c r="L285" s="62"/>
      <c r="M285" s="62"/>
      <c r="O285" s="60"/>
    </row>
    <row r="286" spans="1:16">
      <c r="D286" s="63"/>
      <c r="G286" s="56"/>
      <c r="H286" s="56"/>
      <c r="I286" s="56"/>
      <c r="J286" s="56"/>
      <c r="K286" s="56"/>
      <c r="L286" s="56"/>
      <c r="M286" s="56"/>
      <c r="O286" s="60"/>
    </row>
    <row r="287" spans="1:16">
      <c r="D287" s="63"/>
      <c r="J287" s="63"/>
      <c r="O287" s="60"/>
    </row>
    <row r="288" spans="1:16" ht="15">
      <c r="B288" t="s">
        <v>425</v>
      </c>
    </row>
    <row r="290" spans="6:14">
      <c r="F290" s="64" t="s">
        <v>430</v>
      </c>
      <c r="G290" s="64"/>
      <c r="H290" s="64"/>
      <c r="I290" s="64"/>
      <c r="J290" s="64"/>
      <c r="K290" s="64"/>
      <c r="L290" s="64"/>
      <c r="M290" s="64"/>
      <c r="N290" s="64"/>
    </row>
    <row r="291" spans="6:14">
      <c r="F291" s="64"/>
      <c r="G291" s="64"/>
      <c r="H291" s="64"/>
      <c r="I291" s="64"/>
      <c r="J291" s="64"/>
      <c r="K291" s="64"/>
      <c r="L291" s="64"/>
      <c r="M291" s="64"/>
      <c r="N291" s="64"/>
    </row>
    <row r="292" spans="6:14">
      <c r="F292" s="64"/>
      <c r="G292" s="64"/>
      <c r="H292" s="64"/>
      <c r="I292" s="64"/>
      <c r="J292" s="64"/>
      <c r="K292" s="64"/>
      <c r="L292" s="64"/>
      <c r="M292" s="64"/>
      <c r="N292" s="64"/>
    </row>
    <row r="293" spans="6:14">
      <c r="F293" s="64"/>
      <c r="G293" s="64"/>
      <c r="H293" s="64"/>
      <c r="I293" s="64"/>
      <c r="J293" s="64"/>
      <c r="K293" s="64"/>
      <c r="L293" s="64"/>
      <c r="M293" s="64"/>
      <c r="N293" s="64"/>
    </row>
  </sheetData>
  <mergeCells count="8">
    <mergeCell ref="F290:N293"/>
    <mergeCell ref="A1:P1"/>
    <mergeCell ref="A2:P2"/>
    <mergeCell ref="A3:P3"/>
    <mergeCell ref="C284:G284"/>
    <mergeCell ref="J284:M284"/>
    <mergeCell ref="C285:G285"/>
    <mergeCell ref="J285:M285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93"/>
  <sheetViews>
    <sheetView workbookViewId="0">
      <selection activeCell="F23" sqref="F23"/>
    </sheetView>
  </sheetViews>
  <sheetFormatPr baseColWidth="10" defaultRowHeight="12.75"/>
  <cols>
    <col min="1" max="1" width="8" style="12" customWidth="1"/>
    <col min="2" max="2" width="7.85546875" style="12" customWidth="1"/>
    <col min="3" max="12" width="7.28515625" style="12" customWidth="1"/>
    <col min="13" max="13" width="12.140625" style="12" customWidth="1"/>
    <col min="14" max="14" width="15.140625" style="12" customWidth="1"/>
    <col min="15" max="15" width="14.85546875" style="13" customWidth="1"/>
    <col min="16" max="16" width="14.7109375" style="13" customWidth="1"/>
    <col min="17" max="256" width="11.42578125" style="4"/>
    <col min="257" max="257" width="8" style="4" customWidth="1"/>
    <col min="258" max="258" width="7.85546875" style="4" customWidth="1"/>
    <col min="259" max="268" width="7.28515625" style="4" customWidth="1"/>
    <col min="269" max="269" width="12.140625" style="4" customWidth="1"/>
    <col min="270" max="270" width="15.140625" style="4" customWidth="1"/>
    <col min="271" max="271" width="14.85546875" style="4" customWidth="1"/>
    <col min="272" max="272" width="14.7109375" style="4" customWidth="1"/>
    <col min="273" max="512" width="11.42578125" style="4"/>
    <col min="513" max="513" width="8" style="4" customWidth="1"/>
    <col min="514" max="514" width="7.85546875" style="4" customWidth="1"/>
    <col min="515" max="524" width="7.28515625" style="4" customWidth="1"/>
    <col min="525" max="525" width="12.140625" style="4" customWidth="1"/>
    <col min="526" max="526" width="15.140625" style="4" customWidth="1"/>
    <col min="527" max="527" width="14.85546875" style="4" customWidth="1"/>
    <col min="528" max="528" width="14.7109375" style="4" customWidth="1"/>
    <col min="529" max="768" width="11.42578125" style="4"/>
    <col min="769" max="769" width="8" style="4" customWidth="1"/>
    <col min="770" max="770" width="7.85546875" style="4" customWidth="1"/>
    <col min="771" max="780" width="7.28515625" style="4" customWidth="1"/>
    <col min="781" max="781" width="12.140625" style="4" customWidth="1"/>
    <col min="782" max="782" width="15.140625" style="4" customWidth="1"/>
    <col min="783" max="783" width="14.85546875" style="4" customWidth="1"/>
    <col min="784" max="784" width="14.7109375" style="4" customWidth="1"/>
    <col min="785" max="1024" width="11.42578125" style="4"/>
    <col min="1025" max="1025" width="8" style="4" customWidth="1"/>
    <col min="1026" max="1026" width="7.85546875" style="4" customWidth="1"/>
    <col min="1027" max="1036" width="7.28515625" style="4" customWidth="1"/>
    <col min="1037" max="1037" width="12.140625" style="4" customWidth="1"/>
    <col min="1038" max="1038" width="15.140625" style="4" customWidth="1"/>
    <col min="1039" max="1039" width="14.85546875" style="4" customWidth="1"/>
    <col min="1040" max="1040" width="14.7109375" style="4" customWidth="1"/>
    <col min="1041" max="1280" width="11.42578125" style="4"/>
    <col min="1281" max="1281" width="8" style="4" customWidth="1"/>
    <col min="1282" max="1282" width="7.85546875" style="4" customWidth="1"/>
    <col min="1283" max="1292" width="7.28515625" style="4" customWidth="1"/>
    <col min="1293" max="1293" width="12.140625" style="4" customWidth="1"/>
    <col min="1294" max="1294" width="15.140625" style="4" customWidth="1"/>
    <col min="1295" max="1295" width="14.85546875" style="4" customWidth="1"/>
    <col min="1296" max="1296" width="14.7109375" style="4" customWidth="1"/>
    <col min="1297" max="1536" width="11.42578125" style="4"/>
    <col min="1537" max="1537" width="8" style="4" customWidth="1"/>
    <col min="1538" max="1538" width="7.85546875" style="4" customWidth="1"/>
    <col min="1539" max="1548" width="7.28515625" style="4" customWidth="1"/>
    <col min="1549" max="1549" width="12.140625" style="4" customWidth="1"/>
    <col min="1550" max="1550" width="15.140625" style="4" customWidth="1"/>
    <col min="1551" max="1551" width="14.85546875" style="4" customWidth="1"/>
    <col min="1552" max="1552" width="14.7109375" style="4" customWidth="1"/>
    <col min="1553" max="1792" width="11.42578125" style="4"/>
    <col min="1793" max="1793" width="8" style="4" customWidth="1"/>
    <col min="1794" max="1794" width="7.85546875" style="4" customWidth="1"/>
    <col min="1795" max="1804" width="7.28515625" style="4" customWidth="1"/>
    <col min="1805" max="1805" width="12.140625" style="4" customWidth="1"/>
    <col min="1806" max="1806" width="15.140625" style="4" customWidth="1"/>
    <col min="1807" max="1807" width="14.85546875" style="4" customWidth="1"/>
    <col min="1808" max="1808" width="14.7109375" style="4" customWidth="1"/>
    <col min="1809" max="2048" width="11.42578125" style="4"/>
    <col min="2049" max="2049" width="8" style="4" customWidth="1"/>
    <col min="2050" max="2050" width="7.85546875" style="4" customWidth="1"/>
    <col min="2051" max="2060" width="7.28515625" style="4" customWidth="1"/>
    <col min="2061" max="2061" width="12.140625" style="4" customWidth="1"/>
    <col min="2062" max="2062" width="15.140625" style="4" customWidth="1"/>
    <col min="2063" max="2063" width="14.85546875" style="4" customWidth="1"/>
    <col min="2064" max="2064" width="14.7109375" style="4" customWidth="1"/>
    <col min="2065" max="2304" width="11.42578125" style="4"/>
    <col min="2305" max="2305" width="8" style="4" customWidth="1"/>
    <col min="2306" max="2306" width="7.85546875" style="4" customWidth="1"/>
    <col min="2307" max="2316" width="7.28515625" style="4" customWidth="1"/>
    <col min="2317" max="2317" width="12.140625" style="4" customWidth="1"/>
    <col min="2318" max="2318" width="15.140625" style="4" customWidth="1"/>
    <col min="2319" max="2319" width="14.85546875" style="4" customWidth="1"/>
    <col min="2320" max="2320" width="14.7109375" style="4" customWidth="1"/>
    <col min="2321" max="2560" width="11.42578125" style="4"/>
    <col min="2561" max="2561" width="8" style="4" customWidth="1"/>
    <col min="2562" max="2562" width="7.85546875" style="4" customWidth="1"/>
    <col min="2563" max="2572" width="7.28515625" style="4" customWidth="1"/>
    <col min="2573" max="2573" width="12.140625" style="4" customWidth="1"/>
    <col min="2574" max="2574" width="15.140625" style="4" customWidth="1"/>
    <col min="2575" max="2575" width="14.85546875" style="4" customWidth="1"/>
    <col min="2576" max="2576" width="14.7109375" style="4" customWidth="1"/>
    <col min="2577" max="2816" width="11.42578125" style="4"/>
    <col min="2817" max="2817" width="8" style="4" customWidth="1"/>
    <col min="2818" max="2818" width="7.85546875" style="4" customWidth="1"/>
    <col min="2819" max="2828" width="7.28515625" style="4" customWidth="1"/>
    <col min="2829" max="2829" width="12.140625" style="4" customWidth="1"/>
    <col min="2830" max="2830" width="15.140625" style="4" customWidth="1"/>
    <col min="2831" max="2831" width="14.85546875" style="4" customWidth="1"/>
    <col min="2832" max="2832" width="14.7109375" style="4" customWidth="1"/>
    <col min="2833" max="3072" width="11.42578125" style="4"/>
    <col min="3073" max="3073" width="8" style="4" customWidth="1"/>
    <col min="3074" max="3074" width="7.85546875" style="4" customWidth="1"/>
    <col min="3075" max="3084" width="7.28515625" style="4" customWidth="1"/>
    <col min="3085" max="3085" width="12.140625" style="4" customWidth="1"/>
    <col min="3086" max="3086" width="15.140625" style="4" customWidth="1"/>
    <col min="3087" max="3087" width="14.85546875" style="4" customWidth="1"/>
    <col min="3088" max="3088" width="14.7109375" style="4" customWidth="1"/>
    <col min="3089" max="3328" width="11.42578125" style="4"/>
    <col min="3329" max="3329" width="8" style="4" customWidth="1"/>
    <col min="3330" max="3330" width="7.85546875" style="4" customWidth="1"/>
    <col min="3331" max="3340" width="7.28515625" style="4" customWidth="1"/>
    <col min="3341" max="3341" width="12.140625" style="4" customWidth="1"/>
    <col min="3342" max="3342" width="15.140625" style="4" customWidth="1"/>
    <col min="3343" max="3343" width="14.85546875" style="4" customWidth="1"/>
    <col min="3344" max="3344" width="14.7109375" style="4" customWidth="1"/>
    <col min="3345" max="3584" width="11.42578125" style="4"/>
    <col min="3585" max="3585" width="8" style="4" customWidth="1"/>
    <col min="3586" max="3586" width="7.85546875" style="4" customWidth="1"/>
    <col min="3587" max="3596" width="7.28515625" style="4" customWidth="1"/>
    <col min="3597" max="3597" width="12.140625" style="4" customWidth="1"/>
    <col min="3598" max="3598" width="15.140625" style="4" customWidth="1"/>
    <col min="3599" max="3599" width="14.85546875" style="4" customWidth="1"/>
    <col min="3600" max="3600" width="14.7109375" style="4" customWidth="1"/>
    <col min="3601" max="3840" width="11.42578125" style="4"/>
    <col min="3841" max="3841" width="8" style="4" customWidth="1"/>
    <col min="3842" max="3842" width="7.85546875" style="4" customWidth="1"/>
    <col min="3843" max="3852" width="7.28515625" style="4" customWidth="1"/>
    <col min="3853" max="3853" width="12.140625" style="4" customWidth="1"/>
    <col min="3854" max="3854" width="15.140625" style="4" customWidth="1"/>
    <col min="3855" max="3855" width="14.85546875" style="4" customWidth="1"/>
    <col min="3856" max="3856" width="14.7109375" style="4" customWidth="1"/>
    <col min="3857" max="4096" width="11.42578125" style="4"/>
    <col min="4097" max="4097" width="8" style="4" customWidth="1"/>
    <col min="4098" max="4098" width="7.85546875" style="4" customWidth="1"/>
    <col min="4099" max="4108" width="7.28515625" style="4" customWidth="1"/>
    <col min="4109" max="4109" width="12.140625" style="4" customWidth="1"/>
    <col min="4110" max="4110" width="15.140625" style="4" customWidth="1"/>
    <col min="4111" max="4111" width="14.85546875" style="4" customWidth="1"/>
    <col min="4112" max="4112" width="14.7109375" style="4" customWidth="1"/>
    <col min="4113" max="4352" width="11.42578125" style="4"/>
    <col min="4353" max="4353" width="8" style="4" customWidth="1"/>
    <col min="4354" max="4354" width="7.85546875" style="4" customWidth="1"/>
    <col min="4355" max="4364" width="7.28515625" style="4" customWidth="1"/>
    <col min="4365" max="4365" width="12.140625" style="4" customWidth="1"/>
    <col min="4366" max="4366" width="15.140625" style="4" customWidth="1"/>
    <col min="4367" max="4367" width="14.85546875" style="4" customWidth="1"/>
    <col min="4368" max="4368" width="14.7109375" style="4" customWidth="1"/>
    <col min="4369" max="4608" width="11.42578125" style="4"/>
    <col min="4609" max="4609" width="8" style="4" customWidth="1"/>
    <col min="4610" max="4610" width="7.85546875" style="4" customWidth="1"/>
    <col min="4611" max="4620" width="7.28515625" style="4" customWidth="1"/>
    <col min="4621" max="4621" width="12.140625" style="4" customWidth="1"/>
    <col min="4622" max="4622" width="15.140625" style="4" customWidth="1"/>
    <col min="4623" max="4623" width="14.85546875" style="4" customWidth="1"/>
    <col min="4624" max="4624" width="14.7109375" style="4" customWidth="1"/>
    <col min="4625" max="4864" width="11.42578125" style="4"/>
    <col min="4865" max="4865" width="8" style="4" customWidth="1"/>
    <col min="4866" max="4866" width="7.85546875" style="4" customWidth="1"/>
    <col min="4867" max="4876" width="7.28515625" style="4" customWidth="1"/>
    <col min="4877" max="4877" width="12.140625" style="4" customWidth="1"/>
    <col min="4878" max="4878" width="15.140625" style="4" customWidth="1"/>
    <col min="4879" max="4879" width="14.85546875" style="4" customWidth="1"/>
    <col min="4880" max="4880" width="14.7109375" style="4" customWidth="1"/>
    <col min="4881" max="5120" width="11.42578125" style="4"/>
    <col min="5121" max="5121" width="8" style="4" customWidth="1"/>
    <col min="5122" max="5122" width="7.85546875" style="4" customWidth="1"/>
    <col min="5123" max="5132" width="7.28515625" style="4" customWidth="1"/>
    <col min="5133" max="5133" width="12.140625" style="4" customWidth="1"/>
    <col min="5134" max="5134" width="15.140625" style="4" customWidth="1"/>
    <col min="5135" max="5135" width="14.85546875" style="4" customWidth="1"/>
    <col min="5136" max="5136" width="14.7109375" style="4" customWidth="1"/>
    <col min="5137" max="5376" width="11.42578125" style="4"/>
    <col min="5377" max="5377" width="8" style="4" customWidth="1"/>
    <col min="5378" max="5378" width="7.85546875" style="4" customWidth="1"/>
    <col min="5379" max="5388" width="7.28515625" style="4" customWidth="1"/>
    <col min="5389" max="5389" width="12.140625" style="4" customWidth="1"/>
    <col min="5390" max="5390" width="15.140625" style="4" customWidth="1"/>
    <col min="5391" max="5391" width="14.85546875" style="4" customWidth="1"/>
    <col min="5392" max="5392" width="14.7109375" style="4" customWidth="1"/>
    <col min="5393" max="5632" width="11.42578125" style="4"/>
    <col min="5633" max="5633" width="8" style="4" customWidth="1"/>
    <col min="5634" max="5634" width="7.85546875" style="4" customWidth="1"/>
    <col min="5635" max="5644" width="7.28515625" style="4" customWidth="1"/>
    <col min="5645" max="5645" width="12.140625" style="4" customWidth="1"/>
    <col min="5646" max="5646" width="15.140625" style="4" customWidth="1"/>
    <col min="5647" max="5647" width="14.85546875" style="4" customWidth="1"/>
    <col min="5648" max="5648" width="14.7109375" style="4" customWidth="1"/>
    <col min="5649" max="5888" width="11.42578125" style="4"/>
    <col min="5889" max="5889" width="8" style="4" customWidth="1"/>
    <col min="5890" max="5890" width="7.85546875" style="4" customWidth="1"/>
    <col min="5891" max="5900" width="7.28515625" style="4" customWidth="1"/>
    <col min="5901" max="5901" width="12.140625" style="4" customWidth="1"/>
    <col min="5902" max="5902" width="15.140625" style="4" customWidth="1"/>
    <col min="5903" max="5903" width="14.85546875" style="4" customWidth="1"/>
    <col min="5904" max="5904" width="14.7109375" style="4" customWidth="1"/>
    <col min="5905" max="6144" width="11.42578125" style="4"/>
    <col min="6145" max="6145" width="8" style="4" customWidth="1"/>
    <col min="6146" max="6146" width="7.85546875" style="4" customWidth="1"/>
    <col min="6147" max="6156" width="7.28515625" style="4" customWidth="1"/>
    <col min="6157" max="6157" width="12.140625" style="4" customWidth="1"/>
    <col min="6158" max="6158" width="15.140625" style="4" customWidth="1"/>
    <col min="6159" max="6159" width="14.85546875" style="4" customWidth="1"/>
    <col min="6160" max="6160" width="14.7109375" style="4" customWidth="1"/>
    <col min="6161" max="6400" width="11.42578125" style="4"/>
    <col min="6401" max="6401" width="8" style="4" customWidth="1"/>
    <col min="6402" max="6402" width="7.85546875" style="4" customWidth="1"/>
    <col min="6403" max="6412" width="7.28515625" style="4" customWidth="1"/>
    <col min="6413" max="6413" width="12.140625" style="4" customWidth="1"/>
    <col min="6414" max="6414" width="15.140625" style="4" customWidth="1"/>
    <col min="6415" max="6415" width="14.85546875" style="4" customWidth="1"/>
    <col min="6416" max="6416" width="14.7109375" style="4" customWidth="1"/>
    <col min="6417" max="6656" width="11.42578125" style="4"/>
    <col min="6657" max="6657" width="8" style="4" customWidth="1"/>
    <col min="6658" max="6658" width="7.85546875" style="4" customWidth="1"/>
    <col min="6659" max="6668" width="7.28515625" style="4" customWidth="1"/>
    <col min="6669" max="6669" width="12.140625" style="4" customWidth="1"/>
    <col min="6670" max="6670" width="15.140625" style="4" customWidth="1"/>
    <col min="6671" max="6671" width="14.85546875" style="4" customWidth="1"/>
    <col min="6672" max="6672" width="14.7109375" style="4" customWidth="1"/>
    <col min="6673" max="6912" width="11.42578125" style="4"/>
    <col min="6913" max="6913" width="8" style="4" customWidth="1"/>
    <col min="6914" max="6914" width="7.85546875" style="4" customWidth="1"/>
    <col min="6915" max="6924" width="7.28515625" style="4" customWidth="1"/>
    <col min="6925" max="6925" width="12.140625" style="4" customWidth="1"/>
    <col min="6926" max="6926" width="15.140625" style="4" customWidth="1"/>
    <col min="6927" max="6927" width="14.85546875" style="4" customWidth="1"/>
    <col min="6928" max="6928" width="14.7109375" style="4" customWidth="1"/>
    <col min="6929" max="7168" width="11.42578125" style="4"/>
    <col min="7169" max="7169" width="8" style="4" customWidth="1"/>
    <col min="7170" max="7170" width="7.85546875" style="4" customWidth="1"/>
    <col min="7171" max="7180" width="7.28515625" style="4" customWidth="1"/>
    <col min="7181" max="7181" width="12.140625" style="4" customWidth="1"/>
    <col min="7182" max="7182" width="15.140625" style="4" customWidth="1"/>
    <col min="7183" max="7183" width="14.85546875" style="4" customWidth="1"/>
    <col min="7184" max="7184" width="14.7109375" style="4" customWidth="1"/>
    <col min="7185" max="7424" width="11.42578125" style="4"/>
    <col min="7425" max="7425" width="8" style="4" customWidth="1"/>
    <col min="7426" max="7426" width="7.85546875" style="4" customWidth="1"/>
    <col min="7427" max="7436" width="7.28515625" style="4" customWidth="1"/>
    <col min="7437" max="7437" width="12.140625" style="4" customWidth="1"/>
    <col min="7438" max="7438" width="15.140625" style="4" customWidth="1"/>
    <col min="7439" max="7439" width="14.85546875" style="4" customWidth="1"/>
    <col min="7440" max="7440" width="14.7109375" style="4" customWidth="1"/>
    <col min="7441" max="7680" width="11.42578125" style="4"/>
    <col min="7681" max="7681" width="8" style="4" customWidth="1"/>
    <col min="7682" max="7682" width="7.85546875" style="4" customWidth="1"/>
    <col min="7683" max="7692" width="7.28515625" style="4" customWidth="1"/>
    <col min="7693" max="7693" width="12.140625" style="4" customWidth="1"/>
    <col min="7694" max="7694" width="15.140625" style="4" customWidth="1"/>
    <col min="7695" max="7695" width="14.85546875" style="4" customWidth="1"/>
    <col min="7696" max="7696" width="14.7109375" style="4" customWidth="1"/>
    <col min="7697" max="7936" width="11.42578125" style="4"/>
    <col min="7937" max="7937" width="8" style="4" customWidth="1"/>
    <col min="7938" max="7938" width="7.85546875" style="4" customWidth="1"/>
    <col min="7939" max="7948" width="7.28515625" style="4" customWidth="1"/>
    <col min="7949" max="7949" width="12.140625" style="4" customWidth="1"/>
    <col min="7950" max="7950" width="15.140625" style="4" customWidth="1"/>
    <col min="7951" max="7951" width="14.85546875" style="4" customWidth="1"/>
    <col min="7952" max="7952" width="14.7109375" style="4" customWidth="1"/>
    <col min="7953" max="8192" width="11.42578125" style="4"/>
    <col min="8193" max="8193" width="8" style="4" customWidth="1"/>
    <col min="8194" max="8194" width="7.85546875" style="4" customWidth="1"/>
    <col min="8195" max="8204" width="7.28515625" style="4" customWidth="1"/>
    <col min="8205" max="8205" width="12.140625" style="4" customWidth="1"/>
    <col min="8206" max="8206" width="15.140625" style="4" customWidth="1"/>
    <col min="8207" max="8207" width="14.85546875" style="4" customWidth="1"/>
    <col min="8208" max="8208" width="14.7109375" style="4" customWidth="1"/>
    <col min="8209" max="8448" width="11.42578125" style="4"/>
    <col min="8449" max="8449" width="8" style="4" customWidth="1"/>
    <col min="8450" max="8450" width="7.85546875" style="4" customWidth="1"/>
    <col min="8451" max="8460" width="7.28515625" style="4" customWidth="1"/>
    <col min="8461" max="8461" width="12.140625" style="4" customWidth="1"/>
    <col min="8462" max="8462" width="15.140625" style="4" customWidth="1"/>
    <col min="8463" max="8463" width="14.85546875" style="4" customWidth="1"/>
    <col min="8464" max="8464" width="14.7109375" style="4" customWidth="1"/>
    <col min="8465" max="8704" width="11.42578125" style="4"/>
    <col min="8705" max="8705" width="8" style="4" customWidth="1"/>
    <col min="8706" max="8706" width="7.85546875" style="4" customWidth="1"/>
    <col min="8707" max="8716" width="7.28515625" style="4" customWidth="1"/>
    <col min="8717" max="8717" width="12.140625" style="4" customWidth="1"/>
    <col min="8718" max="8718" width="15.140625" style="4" customWidth="1"/>
    <col min="8719" max="8719" width="14.85546875" style="4" customWidth="1"/>
    <col min="8720" max="8720" width="14.7109375" style="4" customWidth="1"/>
    <col min="8721" max="8960" width="11.42578125" style="4"/>
    <col min="8961" max="8961" width="8" style="4" customWidth="1"/>
    <col min="8962" max="8962" width="7.85546875" style="4" customWidth="1"/>
    <col min="8963" max="8972" width="7.28515625" style="4" customWidth="1"/>
    <col min="8973" max="8973" width="12.140625" style="4" customWidth="1"/>
    <col min="8974" max="8974" width="15.140625" style="4" customWidth="1"/>
    <col min="8975" max="8975" width="14.85546875" style="4" customWidth="1"/>
    <col min="8976" max="8976" width="14.7109375" style="4" customWidth="1"/>
    <col min="8977" max="9216" width="11.42578125" style="4"/>
    <col min="9217" max="9217" width="8" style="4" customWidth="1"/>
    <col min="9218" max="9218" width="7.85546875" style="4" customWidth="1"/>
    <col min="9219" max="9228" width="7.28515625" style="4" customWidth="1"/>
    <col min="9229" max="9229" width="12.140625" style="4" customWidth="1"/>
    <col min="9230" max="9230" width="15.140625" style="4" customWidth="1"/>
    <col min="9231" max="9231" width="14.85546875" style="4" customWidth="1"/>
    <col min="9232" max="9232" width="14.7109375" style="4" customWidth="1"/>
    <col min="9233" max="9472" width="11.42578125" style="4"/>
    <col min="9473" max="9473" width="8" style="4" customWidth="1"/>
    <col min="9474" max="9474" width="7.85546875" style="4" customWidth="1"/>
    <col min="9475" max="9484" width="7.28515625" style="4" customWidth="1"/>
    <col min="9485" max="9485" width="12.140625" style="4" customWidth="1"/>
    <col min="9486" max="9486" width="15.140625" style="4" customWidth="1"/>
    <col min="9487" max="9487" width="14.85546875" style="4" customWidth="1"/>
    <col min="9488" max="9488" width="14.7109375" style="4" customWidth="1"/>
    <col min="9489" max="9728" width="11.42578125" style="4"/>
    <col min="9729" max="9729" width="8" style="4" customWidth="1"/>
    <col min="9730" max="9730" width="7.85546875" style="4" customWidth="1"/>
    <col min="9731" max="9740" width="7.28515625" style="4" customWidth="1"/>
    <col min="9741" max="9741" width="12.140625" style="4" customWidth="1"/>
    <col min="9742" max="9742" width="15.140625" style="4" customWidth="1"/>
    <col min="9743" max="9743" width="14.85546875" style="4" customWidth="1"/>
    <col min="9744" max="9744" width="14.7109375" style="4" customWidth="1"/>
    <col min="9745" max="9984" width="11.42578125" style="4"/>
    <col min="9985" max="9985" width="8" style="4" customWidth="1"/>
    <col min="9986" max="9986" width="7.85546875" style="4" customWidth="1"/>
    <col min="9987" max="9996" width="7.28515625" style="4" customWidth="1"/>
    <col min="9997" max="9997" width="12.140625" style="4" customWidth="1"/>
    <col min="9998" max="9998" width="15.140625" style="4" customWidth="1"/>
    <col min="9999" max="9999" width="14.85546875" style="4" customWidth="1"/>
    <col min="10000" max="10000" width="14.7109375" style="4" customWidth="1"/>
    <col min="10001" max="10240" width="11.42578125" style="4"/>
    <col min="10241" max="10241" width="8" style="4" customWidth="1"/>
    <col min="10242" max="10242" width="7.85546875" style="4" customWidth="1"/>
    <col min="10243" max="10252" width="7.28515625" style="4" customWidth="1"/>
    <col min="10253" max="10253" width="12.140625" style="4" customWidth="1"/>
    <col min="10254" max="10254" width="15.140625" style="4" customWidth="1"/>
    <col min="10255" max="10255" width="14.85546875" style="4" customWidth="1"/>
    <col min="10256" max="10256" width="14.7109375" style="4" customWidth="1"/>
    <col min="10257" max="10496" width="11.42578125" style="4"/>
    <col min="10497" max="10497" width="8" style="4" customWidth="1"/>
    <col min="10498" max="10498" width="7.85546875" style="4" customWidth="1"/>
    <col min="10499" max="10508" width="7.28515625" style="4" customWidth="1"/>
    <col min="10509" max="10509" width="12.140625" style="4" customWidth="1"/>
    <col min="10510" max="10510" width="15.140625" style="4" customWidth="1"/>
    <col min="10511" max="10511" width="14.85546875" style="4" customWidth="1"/>
    <col min="10512" max="10512" width="14.7109375" style="4" customWidth="1"/>
    <col min="10513" max="10752" width="11.42578125" style="4"/>
    <col min="10753" max="10753" width="8" style="4" customWidth="1"/>
    <col min="10754" max="10754" width="7.85546875" style="4" customWidth="1"/>
    <col min="10755" max="10764" width="7.28515625" style="4" customWidth="1"/>
    <col min="10765" max="10765" width="12.140625" style="4" customWidth="1"/>
    <col min="10766" max="10766" width="15.140625" style="4" customWidth="1"/>
    <col min="10767" max="10767" width="14.85546875" style="4" customWidth="1"/>
    <col min="10768" max="10768" width="14.7109375" style="4" customWidth="1"/>
    <col min="10769" max="11008" width="11.42578125" style="4"/>
    <col min="11009" max="11009" width="8" style="4" customWidth="1"/>
    <col min="11010" max="11010" width="7.85546875" style="4" customWidth="1"/>
    <col min="11011" max="11020" width="7.28515625" style="4" customWidth="1"/>
    <col min="11021" max="11021" width="12.140625" style="4" customWidth="1"/>
    <col min="11022" max="11022" width="15.140625" style="4" customWidth="1"/>
    <col min="11023" max="11023" width="14.85546875" style="4" customWidth="1"/>
    <col min="11024" max="11024" width="14.7109375" style="4" customWidth="1"/>
    <col min="11025" max="11264" width="11.42578125" style="4"/>
    <col min="11265" max="11265" width="8" style="4" customWidth="1"/>
    <col min="11266" max="11266" width="7.85546875" style="4" customWidth="1"/>
    <col min="11267" max="11276" width="7.28515625" style="4" customWidth="1"/>
    <col min="11277" max="11277" width="12.140625" style="4" customWidth="1"/>
    <col min="11278" max="11278" width="15.140625" style="4" customWidth="1"/>
    <col min="11279" max="11279" width="14.85546875" style="4" customWidth="1"/>
    <col min="11280" max="11280" width="14.7109375" style="4" customWidth="1"/>
    <col min="11281" max="11520" width="11.42578125" style="4"/>
    <col min="11521" max="11521" width="8" style="4" customWidth="1"/>
    <col min="11522" max="11522" width="7.85546875" style="4" customWidth="1"/>
    <col min="11523" max="11532" width="7.28515625" style="4" customWidth="1"/>
    <col min="11533" max="11533" width="12.140625" style="4" customWidth="1"/>
    <col min="11534" max="11534" width="15.140625" style="4" customWidth="1"/>
    <col min="11535" max="11535" width="14.85546875" style="4" customWidth="1"/>
    <col min="11536" max="11536" width="14.7109375" style="4" customWidth="1"/>
    <col min="11537" max="11776" width="11.42578125" style="4"/>
    <col min="11777" max="11777" width="8" style="4" customWidth="1"/>
    <col min="11778" max="11778" width="7.85546875" style="4" customWidth="1"/>
    <col min="11779" max="11788" width="7.28515625" style="4" customWidth="1"/>
    <col min="11789" max="11789" width="12.140625" style="4" customWidth="1"/>
    <col min="11790" max="11790" width="15.140625" style="4" customWidth="1"/>
    <col min="11791" max="11791" width="14.85546875" style="4" customWidth="1"/>
    <col min="11792" max="11792" width="14.7109375" style="4" customWidth="1"/>
    <col min="11793" max="12032" width="11.42578125" style="4"/>
    <col min="12033" max="12033" width="8" style="4" customWidth="1"/>
    <col min="12034" max="12034" width="7.85546875" style="4" customWidth="1"/>
    <col min="12035" max="12044" width="7.28515625" style="4" customWidth="1"/>
    <col min="12045" max="12045" width="12.140625" style="4" customWidth="1"/>
    <col min="12046" max="12046" width="15.140625" style="4" customWidth="1"/>
    <col min="12047" max="12047" width="14.85546875" style="4" customWidth="1"/>
    <col min="12048" max="12048" width="14.7109375" style="4" customWidth="1"/>
    <col min="12049" max="12288" width="11.42578125" style="4"/>
    <col min="12289" max="12289" width="8" style="4" customWidth="1"/>
    <col min="12290" max="12290" width="7.85546875" style="4" customWidth="1"/>
    <col min="12291" max="12300" width="7.28515625" style="4" customWidth="1"/>
    <col min="12301" max="12301" width="12.140625" style="4" customWidth="1"/>
    <col min="12302" max="12302" width="15.140625" style="4" customWidth="1"/>
    <col min="12303" max="12303" width="14.85546875" style="4" customWidth="1"/>
    <col min="12304" max="12304" width="14.7109375" style="4" customWidth="1"/>
    <col min="12305" max="12544" width="11.42578125" style="4"/>
    <col min="12545" max="12545" width="8" style="4" customWidth="1"/>
    <col min="12546" max="12546" width="7.85546875" style="4" customWidth="1"/>
    <col min="12547" max="12556" width="7.28515625" style="4" customWidth="1"/>
    <col min="12557" max="12557" width="12.140625" style="4" customWidth="1"/>
    <col min="12558" max="12558" width="15.140625" style="4" customWidth="1"/>
    <col min="12559" max="12559" width="14.85546875" style="4" customWidth="1"/>
    <col min="12560" max="12560" width="14.7109375" style="4" customWidth="1"/>
    <col min="12561" max="12800" width="11.42578125" style="4"/>
    <col min="12801" max="12801" width="8" style="4" customWidth="1"/>
    <col min="12802" max="12802" width="7.85546875" style="4" customWidth="1"/>
    <col min="12803" max="12812" width="7.28515625" style="4" customWidth="1"/>
    <col min="12813" max="12813" width="12.140625" style="4" customWidth="1"/>
    <col min="12814" max="12814" width="15.140625" style="4" customWidth="1"/>
    <col min="12815" max="12815" width="14.85546875" style="4" customWidth="1"/>
    <col min="12816" max="12816" width="14.7109375" style="4" customWidth="1"/>
    <col min="12817" max="13056" width="11.42578125" style="4"/>
    <col min="13057" max="13057" width="8" style="4" customWidth="1"/>
    <col min="13058" max="13058" width="7.85546875" style="4" customWidth="1"/>
    <col min="13059" max="13068" width="7.28515625" style="4" customWidth="1"/>
    <col min="13069" max="13069" width="12.140625" style="4" customWidth="1"/>
    <col min="13070" max="13070" width="15.140625" style="4" customWidth="1"/>
    <col min="13071" max="13071" width="14.85546875" style="4" customWidth="1"/>
    <col min="13072" max="13072" width="14.7109375" style="4" customWidth="1"/>
    <col min="13073" max="13312" width="11.42578125" style="4"/>
    <col min="13313" max="13313" width="8" style="4" customWidth="1"/>
    <col min="13314" max="13314" width="7.85546875" style="4" customWidth="1"/>
    <col min="13315" max="13324" width="7.28515625" style="4" customWidth="1"/>
    <col min="13325" max="13325" width="12.140625" style="4" customWidth="1"/>
    <col min="13326" max="13326" width="15.140625" style="4" customWidth="1"/>
    <col min="13327" max="13327" width="14.85546875" style="4" customWidth="1"/>
    <col min="13328" max="13328" width="14.7109375" style="4" customWidth="1"/>
    <col min="13329" max="13568" width="11.42578125" style="4"/>
    <col min="13569" max="13569" width="8" style="4" customWidth="1"/>
    <col min="13570" max="13570" width="7.85546875" style="4" customWidth="1"/>
    <col min="13571" max="13580" width="7.28515625" style="4" customWidth="1"/>
    <col min="13581" max="13581" width="12.140625" style="4" customWidth="1"/>
    <col min="13582" max="13582" width="15.140625" style="4" customWidth="1"/>
    <col min="13583" max="13583" width="14.85546875" style="4" customWidth="1"/>
    <col min="13584" max="13584" width="14.7109375" style="4" customWidth="1"/>
    <col min="13585" max="13824" width="11.42578125" style="4"/>
    <col min="13825" max="13825" width="8" style="4" customWidth="1"/>
    <col min="13826" max="13826" width="7.85546875" style="4" customWidth="1"/>
    <col min="13827" max="13836" width="7.28515625" style="4" customWidth="1"/>
    <col min="13837" max="13837" width="12.140625" style="4" customWidth="1"/>
    <col min="13838" max="13838" width="15.140625" style="4" customWidth="1"/>
    <col min="13839" max="13839" width="14.85546875" style="4" customWidth="1"/>
    <col min="13840" max="13840" width="14.7109375" style="4" customWidth="1"/>
    <col min="13841" max="14080" width="11.42578125" style="4"/>
    <col min="14081" max="14081" width="8" style="4" customWidth="1"/>
    <col min="14082" max="14082" width="7.85546875" style="4" customWidth="1"/>
    <col min="14083" max="14092" width="7.28515625" style="4" customWidth="1"/>
    <col min="14093" max="14093" width="12.140625" style="4" customWidth="1"/>
    <col min="14094" max="14094" width="15.140625" style="4" customWidth="1"/>
    <col min="14095" max="14095" width="14.85546875" style="4" customWidth="1"/>
    <col min="14096" max="14096" width="14.7109375" style="4" customWidth="1"/>
    <col min="14097" max="14336" width="11.42578125" style="4"/>
    <col min="14337" max="14337" width="8" style="4" customWidth="1"/>
    <col min="14338" max="14338" width="7.85546875" style="4" customWidth="1"/>
    <col min="14339" max="14348" width="7.28515625" style="4" customWidth="1"/>
    <col min="14349" max="14349" width="12.140625" style="4" customWidth="1"/>
    <col min="14350" max="14350" width="15.140625" style="4" customWidth="1"/>
    <col min="14351" max="14351" width="14.85546875" style="4" customWidth="1"/>
    <col min="14352" max="14352" width="14.7109375" style="4" customWidth="1"/>
    <col min="14353" max="14592" width="11.42578125" style="4"/>
    <col min="14593" max="14593" width="8" style="4" customWidth="1"/>
    <col min="14594" max="14594" width="7.85546875" style="4" customWidth="1"/>
    <col min="14595" max="14604" width="7.28515625" style="4" customWidth="1"/>
    <col min="14605" max="14605" width="12.140625" style="4" customWidth="1"/>
    <col min="14606" max="14606" width="15.140625" style="4" customWidth="1"/>
    <col min="14607" max="14607" width="14.85546875" style="4" customWidth="1"/>
    <col min="14608" max="14608" width="14.7109375" style="4" customWidth="1"/>
    <col min="14609" max="14848" width="11.42578125" style="4"/>
    <col min="14849" max="14849" width="8" style="4" customWidth="1"/>
    <col min="14850" max="14850" width="7.85546875" style="4" customWidth="1"/>
    <col min="14851" max="14860" width="7.28515625" style="4" customWidth="1"/>
    <col min="14861" max="14861" width="12.140625" style="4" customWidth="1"/>
    <col min="14862" max="14862" width="15.140625" style="4" customWidth="1"/>
    <col min="14863" max="14863" width="14.85546875" style="4" customWidth="1"/>
    <col min="14864" max="14864" width="14.7109375" style="4" customWidth="1"/>
    <col min="14865" max="15104" width="11.42578125" style="4"/>
    <col min="15105" max="15105" width="8" style="4" customWidth="1"/>
    <col min="15106" max="15106" width="7.85546875" style="4" customWidth="1"/>
    <col min="15107" max="15116" width="7.28515625" style="4" customWidth="1"/>
    <col min="15117" max="15117" width="12.140625" style="4" customWidth="1"/>
    <col min="15118" max="15118" width="15.140625" style="4" customWidth="1"/>
    <col min="15119" max="15119" width="14.85546875" style="4" customWidth="1"/>
    <col min="15120" max="15120" width="14.7109375" style="4" customWidth="1"/>
    <col min="15121" max="15360" width="11.42578125" style="4"/>
    <col min="15361" max="15361" width="8" style="4" customWidth="1"/>
    <col min="15362" max="15362" width="7.85546875" style="4" customWidth="1"/>
    <col min="15363" max="15372" width="7.28515625" style="4" customWidth="1"/>
    <col min="15373" max="15373" width="12.140625" style="4" customWidth="1"/>
    <col min="15374" max="15374" width="15.140625" style="4" customWidth="1"/>
    <col min="15375" max="15375" width="14.85546875" style="4" customWidth="1"/>
    <col min="15376" max="15376" width="14.7109375" style="4" customWidth="1"/>
    <col min="15377" max="15616" width="11.42578125" style="4"/>
    <col min="15617" max="15617" width="8" style="4" customWidth="1"/>
    <col min="15618" max="15618" width="7.85546875" style="4" customWidth="1"/>
    <col min="15619" max="15628" width="7.28515625" style="4" customWidth="1"/>
    <col min="15629" max="15629" width="12.140625" style="4" customWidth="1"/>
    <col min="15630" max="15630" width="15.140625" style="4" customWidth="1"/>
    <col min="15631" max="15631" width="14.85546875" style="4" customWidth="1"/>
    <col min="15632" max="15632" width="14.7109375" style="4" customWidth="1"/>
    <col min="15633" max="15872" width="11.42578125" style="4"/>
    <col min="15873" max="15873" width="8" style="4" customWidth="1"/>
    <col min="15874" max="15874" width="7.85546875" style="4" customWidth="1"/>
    <col min="15875" max="15884" width="7.28515625" style="4" customWidth="1"/>
    <col min="15885" max="15885" width="12.140625" style="4" customWidth="1"/>
    <col min="15886" max="15886" width="15.140625" style="4" customWidth="1"/>
    <col min="15887" max="15887" width="14.85546875" style="4" customWidth="1"/>
    <col min="15888" max="15888" width="14.7109375" style="4" customWidth="1"/>
    <col min="15889" max="16128" width="11.42578125" style="4"/>
    <col min="16129" max="16129" width="8" style="4" customWidth="1"/>
    <col min="16130" max="16130" width="7.85546875" style="4" customWidth="1"/>
    <col min="16131" max="16140" width="7.28515625" style="4" customWidth="1"/>
    <col min="16141" max="16141" width="12.140625" style="4" customWidth="1"/>
    <col min="16142" max="16142" width="15.140625" style="4" customWidth="1"/>
    <col min="16143" max="16143" width="14.85546875" style="4" customWidth="1"/>
    <col min="16144" max="16144" width="14.7109375" style="4" customWidth="1"/>
    <col min="16145" max="16384" width="11.42578125" style="4"/>
  </cols>
  <sheetData>
    <row r="1" spans="1:16" ht="17.100000000000001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"/>
    </row>
    <row r="2" spans="1:16" ht="17.100000000000001" customHeight="1">
      <c r="A2" s="1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3"/>
    </row>
    <row r="3" spans="1:16" ht="17.100000000000001" customHeight="1">
      <c r="A3" s="5" t="s">
        <v>431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7"/>
    </row>
    <row r="4" spans="1:16" ht="4.5" customHeight="1">
      <c r="A4" s="8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10"/>
      <c r="P4" s="11"/>
    </row>
    <row r="5" spans="1:16" ht="3" customHeight="1"/>
    <row r="6" spans="1:16">
      <c r="A6" s="14" t="s">
        <v>3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6" t="s">
        <v>4</v>
      </c>
      <c r="P6" s="17" t="s">
        <v>5</v>
      </c>
    </row>
    <row r="7" spans="1:16" ht="2.25" customHeight="1"/>
    <row r="8" spans="1:16">
      <c r="A8" s="18"/>
      <c r="B8" s="19" t="s">
        <v>6</v>
      </c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1"/>
      <c r="P8" s="22"/>
    </row>
    <row r="9" spans="1:16">
      <c r="A9" s="23" t="s">
        <v>7</v>
      </c>
      <c r="B9" s="24" t="s">
        <v>8</v>
      </c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6">
        <f>O10+O21+O28+O32+O40+O47+O58+O68</f>
        <v>4047354.9</v>
      </c>
      <c r="P9" s="26">
        <f>P10+P21+P28+P32+P40+P47+P58+P68</f>
        <v>4817795.26</v>
      </c>
    </row>
    <row r="10" spans="1:16">
      <c r="A10" s="23" t="s">
        <v>9</v>
      </c>
      <c r="B10" s="24" t="s">
        <v>10</v>
      </c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6">
        <f>SUM(O11:O19)</f>
        <v>1360556.58</v>
      </c>
      <c r="P10" s="26">
        <f>SUM(P11:P19)</f>
        <v>2241749.77</v>
      </c>
    </row>
    <row r="11" spans="1:16">
      <c r="A11" s="27" t="s">
        <v>11</v>
      </c>
      <c r="B11" s="28" t="s">
        <v>12</v>
      </c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9">
        <v>500</v>
      </c>
      <c r="P11" s="30">
        <v>0</v>
      </c>
    </row>
    <row r="12" spans="1:16">
      <c r="A12" s="27" t="s">
        <v>13</v>
      </c>
      <c r="B12" s="28" t="s">
        <v>14</v>
      </c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9">
        <v>1354909.3</v>
      </c>
      <c r="P12" s="30">
        <v>2212989.6</v>
      </c>
    </row>
    <row r="13" spans="1:16">
      <c r="A13" s="27" t="s">
        <v>15</v>
      </c>
      <c r="B13" s="28" t="s">
        <v>16</v>
      </c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9">
        <v>0</v>
      </c>
      <c r="P13" s="30">
        <v>0</v>
      </c>
    </row>
    <row r="14" spans="1:16">
      <c r="A14" s="27" t="s">
        <v>17</v>
      </c>
      <c r="B14" s="28" t="s">
        <v>18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9">
        <v>0</v>
      </c>
      <c r="P14" s="30">
        <v>0</v>
      </c>
    </row>
    <row r="15" spans="1:16">
      <c r="A15" s="27" t="s">
        <v>19</v>
      </c>
      <c r="B15" s="28" t="s">
        <v>20</v>
      </c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9">
        <v>0</v>
      </c>
      <c r="P15" s="30">
        <v>0</v>
      </c>
    </row>
    <row r="16" spans="1:16">
      <c r="A16" s="27" t="s">
        <v>21</v>
      </c>
      <c r="B16" s="28" t="s">
        <v>22</v>
      </c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9">
        <v>0</v>
      </c>
      <c r="P16" s="30">
        <v>0</v>
      </c>
    </row>
    <row r="17" spans="1:16">
      <c r="A17" s="27" t="s">
        <v>23</v>
      </c>
      <c r="B17" s="28" t="s">
        <v>24</v>
      </c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9">
        <v>5147.28</v>
      </c>
      <c r="P17" s="30">
        <v>28760.17</v>
      </c>
    </row>
    <row r="18" spans="1:16">
      <c r="A18" s="31">
        <v>4118</v>
      </c>
      <c r="B18" s="32" t="s">
        <v>25</v>
      </c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9">
        <v>0</v>
      </c>
      <c r="P18" s="30">
        <v>0</v>
      </c>
    </row>
    <row r="19" spans="1:16">
      <c r="A19" s="27" t="s">
        <v>26</v>
      </c>
      <c r="B19" s="28" t="s">
        <v>27</v>
      </c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9">
        <v>0</v>
      </c>
      <c r="P19" s="30">
        <v>0</v>
      </c>
    </row>
    <row r="20" spans="1:16">
      <c r="A20" s="27"/>
      <c r="B20" s="28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9"/>
      <c r="P20" s="30"/>
    </row>
    <row r="21" spans="1:16">
      <c r="A21" s="23" t="s">
        <v>28</v>
      </c>
      <c r="B21" s="24" t="s">
        <v>29</v>
      </c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6">
        <f>SUM(O22:O26)</f>
        <v>0</v>
      </c>
      <c r="P21" s="26">
        <f>SUM(P22:P26)</f>
        <v>0</v>
      </c>
    </row>
    <row r="22" spans="1:16">
      <c r="A22" s="27" t="s">
        <v>30</v>
      </c>
      <c r="B22" s="28" t="s">
        <v>31</v>
      </c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9">
        <v>0</v>
      </c>
      <c r="P22" s="30">
        <v>0</v>
      </c>
    </row>
    <row r="23" spans="1:16">
      <c r="A23" s="27" t="s">
        <v>32</v>
      </c>
      <c r="B23" s="28" t="s">
        <v>33</v>
      </c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9">
        <v>0</v>
      </c>
      <c r="P23" s="30">
        <v>0</v>
      </c>
    </row>
    <row r="24" spans="1:16">
      <c r="A24" s="27" t="s">
        <v>34</v>
      </c>
      <c r="B24" s="28" t="s">
        <v>35</v>
      </c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9">
        <v>0</v>
      </c>
      <c r="P24" s="30">
        <v>0</v>
      </c>
    </row>
    <row r="25" spans="1:16">
      <c r="A25" s="27" t="s">
        <v>36</v>
      </c>
      <c r="B25" s="28" t="s">
        <v>37</v>
      </c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9">
        <v>0</v>
      </c>
      <c r="P25" s="30">
        <v>0</v>
      </c>
    </row>
    <row r="26" spans="1:16">
      <c r="A26" s="27" t="s">
        <v>38</v>
      </c>
      <c r="B26" s="28" t="s">
        <v>39</v>
      </c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9">
        <v>0</v>
      </c>
      <c r="P26" s="30">
        <v>0</v>
      </c>
    </row>
    <row r="27" spans="1:16">
      <c r="A27" s="27"/>
      <c r="B27" s="28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9"/>
      <c r="P27" s="30"/>
    </row>
    <row r="28" spans="1:16">
      <c r="A28" s="23" t="s">
        <v>40</v>
      </c>
      <c r="B28" s="24" t="s">
        <v>41</v>
      </c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6">
        <f>SUM(O29:O30)</f>
        <v>0</v>
      </c>
      <c r="P28" s="26">
        <f>SUM(P29:P30)</f>
        <v>0</v>
      </c>
    </row>
    <row r="29" spans="1:16">
      <c r="A29" s="27" t="s">
        <v>42</v>
      </c>
      <c r="B29" s="28" t="s">
        <v>43</v>
      </c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9">
        <v>0</v>
      </c>
      <c r="P29" s="30">
        <v>0</v>
      </c>
    </row>
    <row r="30" spans="1:16">
      <c r="A30" s="31">
        <v>4132</v>
      </c>
      <c r="B30" s="32" t="s">
        <v>44</v>
      </c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9">
        <v>0</v>
      </c>
      <c r="P30" s="30">
        <v>0</v>
      </c>
    </row>
    <row r="31" spans="1:16">
      <c r="A31" s="27"/>
      <c r="B31" s="28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9"/>
      <c r="P31" s="30"/>
    </row>
    <row r="32" spans="1:16">
      <c r="A32" s="23" t="s">
        <v>45</v>
      </c>
      <c r="B32" s="24" t="s">
        <v>46</v>
      </c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6">
        <f>SUM(O33:O38)</f>
        <v>2511310.19</v>
      </c>
      <c r="P32" s="26">
        <f>SUM(P33:P38)</f>
        <v>2392897.7200000002</v>
      </c>
    </row>
    <row r="33" spans="1:16">
      <c r="A33" s="27" t="s">
        <v>47</v>
      </c>
      <c r="B33" s="28" t="s">
        <v>48</v>
      </c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9">
        <v>68403.210000000006</v>
      </c>
      <c r="P33" s="30">
        <v>157820.18</v>
      </c>
    </row>
    <row r="34" spans="1:16">
      <c r="A34" s="27" t="s">
        <v>49</v>
      </c>
      <c r="B34" s="28" t="s">
        <v>50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9">
        <v>0</v>
      </c>
      <c r="P34" s="30">
        <v>0</v>
      </c>
    </row>
    <row r="35" spans="1:16">
      <c r="A35" s="27" t="s">
        <v>51</v>
      </c>
      <c r="B35" s="28" t="s">
        <v>52</v>
      </c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9">
        <v>2328769.6</v>
      </c>
      <c r="P35" s="30">
        <v>2076669.92</v>
      </c>
    </row>
    <row r="36" spans="1:16">
      <c r="A36" s="27" t="s">
        <v>53</v>
      </c>
      <c r="B36" s="28" t="s">
        <v>54</v>
      </c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9">
        <v>475.92</v>
      </c>
      <c r="P36" s="30">
        <v>16071.94</v>
      </c>
    </row>
    <row r="37" spans="1:16">
      <c r="A37" s="31">
        <v>4145</v>
      </c>
      <c r="B37" s="32" t="s">
        <v>55</v>
      </c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9">
        <v>0</v>
      </c>
      <c r="P37" s="30">
        <v>0</v>
      </c>
    </row>
    <row r="38" spans="1:16">
      <c r="A38" s="27" t="s">
        <v>56</v>
      </c>
      <c r="B38" s="28" t="s">
        <v>57</v>
      </c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9">
        <v>113661.46</v>
      </c>
      <c r="P38" s="30">
        <v>142335.67999999999</v>
      </c>
    </row>
    <row r="39" spans="1:16">
      <c r="A39" s="27"/>
      <c r="B39" s="28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9"/>
      <c r="P39" s="30"/>
    </row>
    <row r="40" spans="1:16">
      <c r="A40" s="23" t="s">
        <v>58</v>
      </c>
      <c r="B40" s="24" t="s">
        <v>59</v>
      </c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6">
        <f>SUM(O41:O45)</f>
        <v>94789.13</v>
      </c>
      <c r="P40" s="26">
        <f>SUM(P41:P45)</f>
        <v>174747.77</v>
      </c>
    </row>
    <row r="41" spans="1:16">
      <c r="A41" s="27" t="s">
        <v>60</v>
      </c>
      <c r="B41" s="28" t="s">
        <v>59</v>
      </c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9">
        <v>94789.13</v>
      </c>
      <c r="P41" s="30">
        <v>0</v>
      </c>
    </row>
    <row r="42" spans="1:16">
      <c r="A42" s="27" t="s">
        <v>61</v>
      </c>
      <c r="B42" s="28" t="s">
        <v>62</v>
      </c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9">
        <v>0</v>
      </c>
      <c r="P42" s="30">
        <v>0</v>
      </c>
    </row>
    <row r="43" spans="1:16">
      <c r="A43" s="27" t="s">
        <v>63</v>
      </c>
      <c r="B43" s="28" t="s">
        <v>64</v>
      </c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9">
        <v>0</v>
      </c>
      <c r="P43" s="30">
        <v>0</v>
      </c>
    </row>
    <row r="44" spans="1:16">
      <c r="A44" s="31">
        <v>4154</v>
      </c>
      <c r="B44" s="32" t="s">
        <v>65</v>
      </c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9">
        <v>0</v>
      </c>
      <c r="P44" s="30">
        <v>0</v>
      </c>
    </row>
    <row r="45" spans="1:16">
      <c r="A45" s="27" t="s">
        <v>66</v>
      </c>
      <c r="B45" s="28" t="s">
        <v>67</v>
      </c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9">
        <v>0</v>
      </c>
      <c r="P45" s="30">
        <v>174747.77</v>
      </c>
    </row>
    <row r="46" spans="1:16">
      <c r="A46" s="27"/>
      <c r="B46" s="28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9"/>
      <c r="P46" s="30"/>
    </row>
    <row r="47" spans="1:16">
      <c r="A47" s="23" t="s">
        <v>68</v>
      </c>
      <c r="B47" s="24" t="s">
        <v>69</v>
      </c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6">
        <f>SUM(O48:O56)</f>
        <v>80699</v>
      </c>
      <c r="P47" s="26">
        <f>SUM(P48:P56)</f>
        <v>8400</v>
      </c>
    </row>
    <row r="48" spans="1:16">
      <c r="A48" s="27" t="s">
        <v>70</v>
      </c>
      <c r="B48" s="28" t="s">
        <v>71</v>
      </c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9">
        <v>0</v>
      </c>
      <c r="P48" s="30">
        <v>0</v>
      </c>
    </row>
    <row r="49" spans="1:16">
      <c r="A49" s="27" t="s">
        <v>72</v>
      </c>
      <c r="B49" s="28" t="s">
        <v>73</v>
      </c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9">
        <v>7100</v>
      </c>
      <c r="P49" s="30">
        <v>3400</v>
      </c>
    </row>
    <row r="50" spans="1:16">
      <c r="A50" s="27" t="s">
        <v>74</v>
      </c>
      <c r="B50" s="28" t="s">
        <v>75</v>
      </c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9">
        <v>0</v>
      </c>
      <c r="P50" s="30">
        <v>0</v>
      </c>
    </row>
    <row r="51" spans="1:16">
      <c r="A51" s="27" t="s">
        <v>76</v>
      </c>
      <c r="B51" s="28" t="s">
        <v>77</v>
      </c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9">
        <v>0</v>
      </c>
      <c r="P51" s="30">
        <v>0</v>
      </c>
    </row>
    <row r="52" spans="1:16">
      <c r="A52" s="27" t="s">
        <v>78</v>
      </c>
      <c r="B52" s="28" t="s">
        <v>79</v>
      </c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9">
        <v>73599</v>
      </c>
      <c r="P52" s="30">
        <v>0</v>
      </c>
    </row>
    <row r="53" spans="1:16">
      <c r="A53" s="27" t="s">
        <v>80</v>
      </c>
      <c r="B53" s="28" t="s">
        <v>81</v>
      </c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9">
        <v>0</v>
      </c>
      <c r="P53" s="30">
        <v>0</v>
      </c>
    </row>
    <row r="54" spans="1:16">
      <c r="A54" s="27" t="s">
        <v>82</v>
      </c>
      <c r="B54" s="28" t="s">
        <v>83</v>
      </c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9">
        <v>0</v>
      </c>
      <c r="P54" s="30">
        <v>5000</v>
      </c>
    </row>
    <row r="55" spans="1:16">
      <c r="A55" s="27" t="s">
        <v>84</v>
      </c>
      <c r="B55" s="28" t="s">
        <v>85</v>
      </c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9">
        <v>0</v>
      </c>
      <c r="P55" s="30">
        <v>0</v>
      </c>
    </row>
    <row r="56" spans="1:16">
      <c r="A56" s="27" t="s">
        <v>86</v>
      </c>
      <c r="B56" s="28" t="s">
        <v>87</v>
      </c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9">
        <v>0</v>
      </c>
      <c r="P56" s="30">
        <v>0</v>
      </c>
    </row>
    <row r="57" spans="1:16">
      <c r="A57" s="27"/>
      <c r="B57" s="28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9"/>
      <c r="P57" s="30"/>
    </row>
    <row r="58" spans="1:16">
      <c r="A58" s="23" t="s">
        <v>88</v>
      </c>
      <c r="B58" s="24" t="s">
        <v>89</v>
      </c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6">
        <f>SUM(O59:O66)</f>
        <v>0</v>
      </c>
      <c r="P58" s="26">
        <f>SUM(P59:P66)</f>
        <v>0</v>
      </c>
    </row>
    <row r="59" spans="1:16">
      <c r="A59" s="27" t="s">
        <v>90</v>
      </c>
      <c r="B59" s="28" t="s">
        <v>91</v>
      </c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9">
        <v>0</v>
      </c>
      <c r="P59" s="30">
        <v>0</v>
      </c>
    </row>
    <row r="60" spans="1:16">
      <c r="A60" s="27" t="s">
        <v>92</v>
      </c>
      <c r="B60" s="28" t="s">
        <v>93</v>
      </c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9">
        <v>0</v>
      </c>
      <c r="P60" s="30">
        <v>0</v>
      </c>
    </row>
    <row r="61" spans="1:16">
      <c r="A61" s="27" t="s">
        <v>94</v>
      </c>
      <c r="B61" s="28" t="s">
        <v>95</v>
      </c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9">
        <v>0</v>
      </c>
      <c r="P61" s="30">
        <v>0</v>
      </c>
    </row>
    <row r="62" spans="1:16">
      <c r="A62" s="27" t="s">
        <v>96</v>
      </c>
      <c r="B62" s="28" t="s">
        <v>97</v>
      </c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9">
        <v>0</v>
      </c>
      <c r="P62" s="30">
        <v>0</v>
      </c>
    </row>
    <row r="63" spans="1:16">
      <c r="A63" s="31" t="s">
        <v>98</v>
      </c>
      <c r="B63" s="32" t="s">
        <v>99</v>
      </c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9">
        <v>0</v>
      </c>
      <c r="P63" s="30">
        <v>0</v>
      </c>
    </row>
    <row r="64" spans="1:16">
      <c r="A64" s="31" t="s">
        <v>100</v>
      </c>
      <c r="B64" s="32" t="s">
        <v>101</v>
      </c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9">
        <v>0</v>
      </c>
      <c r="P64" s="30">
        <v>0</v>
      </c>
    </row>
    <row r="65" spans="1:16">
      <c r="A65" s="31" t="s">
        <v>102</v>
      </c>
      <c r="B65" s="32" t="s">
        <v>103</v>
      </c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9">
        <v>0</v>
      </c>
      <c r="P65" s="30">
        <v>0</v>
      </c>
    </row>
    <row r="66" spans="1:16">
      <c r="A66" s="31" t="s">
        <v>104</v>
      </c>
      <c r="B66" s="32" t="s">
        <v>105</v>
      </c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9">
        <v>0</v>
      </c>
      <c r="P66" s="30">
        <v>0</v>
      </c>
    </row>
    <row r="67" spans="1:16">
      <c r="A67" s="27"/>
      <c r="B67" s="28"/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9"/>
      <c r="P67" s="30"/>
    </row>
    <row r="68" spans="1:16">
      <c r="A68" s="23" t="s">
        <v>106</v>
      </c>
      <c r="B68" s="24" t="s">
        <v>107</v>
      </c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6">
        <f>SUM(O69:O70)</f>
        <v>0</v>
      </c>
      <c r="P68" s="26">
        <f>SUM(P69:P70)</f>
        <v>0</v>
      </c>
    </row>
    <row r="69" spans="1:16">
      <c r="A69" s="27" t="s">
        <v>108</v>
      </c>
      <c r="B69" s="28" t="s">
        <v>109</v>
      </c>
      <c r="C69" s="25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9">
        <v>0</v>
      </c>
      <c r="P69" s="30">
        <v>0</v>
      </c>
    </row>
    <row r="70" spans="1:16">
      <c r="A70" s="27" t="s">
        <v>110</v>
      </c>
      <c r="B70" s="28" t="s">
        <v>111</v>
      </c>
      <c r="C70" s="25"/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9">
        <v>0</v>
      </c>
      <c r="P70" s="30">
        <v>0</v>
      </c>
    </row>
    <row r="71" spans="1:16">
      <c r="A71" s="27"/>
      <c r="B71" s="28" t="s">
        <v>112</v>
      </c>
      <c r="C71" s="25"/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9"/>
      <c r="P71" s="30"/>
    </row>
    <row r="72" spans="1:16">
      <c r="A72" s="27"/>
      <c r="B72" s="28"/>
      <c r="C72" s="25"/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9"/>
      <c r="P72" s="30"/>
    </row>
    <row r="73" spans="1:16">
      <c r="A73" s="23" t="s">
        <v>113</v>
      </c>
      <c r="B73" s="24" t="s">
        <v>114</v>
      </c>
      <c r="C73" s="25"/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6">
        <f>O74+O81</f>
        <v>10068130.379999999</v>
      </c>
      <c r="P73" s="26">
        <f>P74+P81</f>
        <v>31293223.149999999</v>
      </c>
    </row>
    <row r="74" spans="1:16">
      <c r="A74" s="23" t="s">
        <v>115</v>
      </c>
      <c r="B74" s="24" t="s">
        <v>116</v>
      </c>
      <c r="C74" s="25"/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6">
        <f>SUM(O75:O78)</f>
        <v>10034030.379999999</v>
      </c>
      <c r="P74" s="26">
        <f>SUM(P75:P78)</f>
        <v>31248739.149999999</v>
      </c>
    </row>
    <row r="75" spans="1:16">
      <c r="A75" s="27" t="s">
        <v>117</v>
      </c>
      <c r="B75" s="28" t="s">
        <v>118</v>
      </c>
      <c r="C75" s="25"/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9">
        <v>7972060.71</v>
      </c>
      <c r="P75" s="30">
        <v>22491536.699999999</v>
      </c>
    </row>
    <row r="76" spans="1:16">
      <c r="A76" s="27" t="s">
        <v>119</v>
      </c>
      <c r="B76" s="28" t="s">
        <v>120</v>
      </c>
      <c r="C76" s="25"/>
      <c r="D76" s="25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9">
        <v>2061969.67</v>
      </c>
      <c r="P76" s="30">
        <v>4981340.38</v>
      </c>
    </row>
    <row r="77" spans="1:16">
      <c r="A77" s="27" t="s">
        <v>121</v>
      </c>
      <c r="B77" s="28" t="s">
        <v>122</v>
      </c>
      <c r="C77" s="25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9">
        <v>0</v>
      </c>
      <c r="P77" s="30">
        <v>3775862.07</v>
      </c>
    </row>
    <row r="78" spans="1:16">
      <c r="A78" s="27">
        <v>4214</v>
      </c>
      <c r="B78" s="28" t="s">
        <v>123</v>
      </c>
      <c r="C78" s="25"/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9">
        <v>0</v>
      </c>
      <c r="P78" s="30">
        <v>0</v>
      </c>
    </row>
    <row r="79" spans="1:16">
      <c r="A79" s="31">
        <v>4215</v>
      </c>
      <c r="B79" s="32" t="s">
        <v>124</v>
      </c>
      <c r="C79" s="25"/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9">
        <v>0</v>
      </c>
      <c r="P79" s="30">
        <v>0</v>
      </c>
    </row>
    <row r="80" spans="1:16">
      <c r="A80" s="27"/>
      <c r="B80" s="28"/>
      <c r="C80" s="25"/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9"/>
      <c r="P80" s="30"/>
    </row>
    <row r="81" spans="1:16">
      <c r="A81" s="23" t="s">
        <v>125</v>
      </c>
      <c r="B81" s="24" t="s">
        <v>126</v>
      </c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6">
        <f>SUM(O82:O88)</f>
        <v>34100</v>
      </c>
      <c r="P81" s="26">
        <f>SUM(P82:P88)</f>
        <v>44484</v>
      </c>
    </row>
    <row r="82" spans="1:16">
      <c r="A82" s="27" t="s">
        <v>127</v>
      </c>
      <c r="B82" s="28" t="s">
        <v>128</v>
      </c>
      <c r="C82" s="25"/>
      <c r="D82" s="25"/>
      <c r="E82" s="25"/>
      <c r="F82" s="25"/>
      <c r="G82" s="25"/>
      <c r="H82" s="25"/>
      <c r="I82" s="25"/>
      <c r="J82" s="25"/>
      <c r="K82" s="25"/>
      <c r="L82" s="25"/>
      <c r="M82" s="25"/>
      <c r="N82" s="25"/>
      <c r="O82" s="29">
        <v>0</v>
      </c>
      <c r="P82" s="30">
        <v>0</v>
      </c>
    </row>
    <row r="83" spans="1:16">
      <c r="A83" s="27" t="s">
        <v>129</v>
      </c>
      <c r="B83" s="28" t="s">
        <v>130</v>
      </c>
      <c r="C83" s="25"/>
      <c r="D83" s="25"/>
      <c r="E83" s="25"/>
      <c r="F83" s="25"/>
      <c r="G83" s="25"/>
      <c r="H83" s="25"/>
      <c r="I83" s="25"/>
      <c r="J83" s="25"/>
      <c r="K83" s="25"/>
      <c r="L83" s="25"/>
      <c r="M83" s="25"/>
      <c r="N83" s="25"/>
      <c r="O83" s="29">
        <v>0</v>
      </c>
      <c r="P83" s="30">
        <v>0</v>
      </c>
    </row>
    <row r="84" spans="1:16">
      <c r="A84" s="27" t="s">
        <v>131</v>
      </c>
      <c r="B84" s="28" t="s">
        <v>132</v>
      </c>
      <c r="C84" s="25"/>
      <c r="D84" s="25"/>
      <c r="E84" s="25"/>
      <c r="F84" s="25"/>
      <c r="G84" s="25"/>
      <c r="H84" s="25"/>
      <c r="I84" s="25"/>
      <c r="J84" s="25"/>
      <c r="K84" s="25"/>
      <c r="L84" s="25"/>
      <c r="M84" s="25"/>
      <c r="N84" s="25"/>
      <c r="O84" s="29">
        <v>34100</v>
      </c>
      <c r="P84" s="30">
        <v>0</v>
      </c>
    </row>
    <row r="85" spans="1:16">
      <c r="A85" s="27" t="s">
        <v>133</v>
      </c>
      <c r="B85" s="28" t="s">
        <v>134</v>
      </c>
      <c r="C85" s="25"/>
      <c r="D85" s="25"/>
      <c r="E85" s="25"/>
      <c r="F85" s="25"/>
      <c r="G85" s="25"/>
      <c r="H85" s="25"/>
      <c r="I85" s="25"/>
      <c r="J85" s="25"/>
      <c r="K85" s="25"/>
      <c r="L85" s="25"/>
      <c r="M85" s="25"/>
      <c r="N85" s="25"/>
      <c r="O85" s="29">
        <v>0</v>
      </c>
      <c r="P85" s="30">
        <v>44484</v>
      </c>
    </row>
    <row r="86" spans="1:16">
      <c r="A86" s="27" t="s">
        <v>135</v>
      </c>
      <c r="B86" s="28" t="s">
        <v>136</v>
      </c>
      <c r="C86" s="25"/>
      <c r="D86" s="25"/>
      <c r="E86" s="25"/>
      <c r="F86" s="25"/>
      <c r="G86" s="25"/>
      <c r="H86" s="25"/>
      <c r="I86" s="25"/>
      <c r="J86" s="25"/>
      <c r="K86" s="25"/>
      <c r="L86" s="25"/>
      <c r="M86" s="25"/>
      <c r="N86" s="25"/>
      <c r="O86" s="29">
        <v>0</v>
      </c>
      <c r="P86" s="30">
        <v>0</v>
      </c>
    </row>
    <row r="87" spans="1:16">
      <c r="A87" s="27">
        <v>4226</v>
      </c>
      <c r="B87" s="33" t="s">
        <v>137</v>
      </c>
      <c r="C87" s="25"/>
      <c r="D87" s="25"/>
      <c r="E87" s="25"/>
      <c r="F87" s="25"/>
      <c r="G87" s="25"/>
      <c r="H87" s="25"/>
      <c r="I87" s="25"/>
      <c r="J87" s="25"/>
      <c r="K87" s="25"/>
      <c r="L87" s="25"/>
      <c r="M87" s="25"/>
      <c r="N87" s="25"/>
      <c r="O87" s="29">
        <v>0</v>
      </c>
      <c r="P87" s="30">
        <v>0</v>
      </c>
    </row>
    <row r="88" spans="1:16">
      <c r="A88" s="31">
        <v>4227</v>
      </c>
      <c r="B88" s="34" t="s">
        <v>138</v>
      </c>
      <c r="C88" s="25"/>
      <c r="D88" s="25"/>
      <c r="E88" s="25"/>
      <c r="F88" s="25"/>
      <c r="G88" s="25"/>
      <c r="H88" s="25"/>
      <c r="I88" s="25"/>
      <c r="J88" s="25"/>
      <c r="K88" s="25"/>
      <c r="L88" s="25"/>
      <c r="M88" s="25"/>
      <c r="N88" s="25"/>
      <c r="O88" s="29">
        <v>0</v>
      </c>
      <c r="P88" s="30">
        <v>0</v>
      </c>
    </row>
    <row r="89" spans="1:16">
      <c r="A89" s="27"/>
      <c r="B89" s="28"/>
      <c r="C89" s="25"/>
      <c r="D89" s="25"/>
      <c r="E89" s="25"/>
      <c r="F89" s="25"/>
      <c r="G89" s="25"/>
      <c r="H89" s="25"/>
      <c r="I89" s="25"/>
      <c r="J89" s="25"/>
      <c r="K89" s="25"/>
      <c r="L89" s="25"/>
      <c r="M89" s="25"/>
      <c r="N89" s="25"/>
      <c r="O89" s="29"/>
      <c r="P89" s="30"/>
    </row>
    <row r="90" spans="1:16">
      <c r="A90" s="23" t="s">
        <v>139</v>
      </c>
      <c r="B90" s="24" t="s">
        <v>140</v>
      </c>
      <c r="C90" s="25"/>
      <c r="D90" s="25"/>
      <c r="E90" s="25"/>
      <c r="F90" s="25"/>
      <c r="G90" s="25"/>
      <c r="H90" s="25"/>
      <c r="I90" s="25"/>
      <c r="J90" s="25"/>
      <c r="K90" s="25"/>
      <c r="L90" s="25"/>
      <c r="M90" s="25"/>
      <c r="N90" s="25"/>
      <c r="O90" s="26">
        <f>O91+O95+O102+O105+O108</f>
        <v>-845716.17</v>
      </c>
      <c r="P90" s="26">
        <f>P91+P95+P102+P105+P108</f>
        <v>-204375.71</v>
      </c>
    </row>
    <row r="91" spans="1:16">
      <c r="A91" s="23" t="s">
        <v>141</v>
      </c>
      <c r="B91" s="24" t="s">
        <v>142</v>
      </c>
      <c r="C91" s="25"/>
      <c r="D91" s="25"/>
      <c r="E91" s="25"/>
      <c r="F91" s="25"/>
      <c r="G91" s="25"/>
      <c r="H91" s="25"/>
      <c r="I91" s="25"/>
      <c r="J91" s="25"/>
      <c r="K91" s="25"/>
      <c r="L91" s="25"/>
      <c r="M91" s="25"/>
      <c r="N91" s="25"/>
      <c r="O91" s="26">
        <f>SUM(O92:O93)</f>
        <v>0</v>
      </c>
      <c r="P91" s="26">
        <f>SUM(P92:P93)</f>
        <v>0</v>
      </c>
    </row>
    <row r="92" spans="1:16">
      <c r="A92" s="27" t="s">
        <v>143</v>
      </c>
      <c r="B92" s="28" t="s">
        <v>144</v>
      </c>
      <c r="C92" s="25"/>
      <c r="D92" s="25"/>
      <c r="E92" s="25"/>
      <c r="F92" s="25"/>
      <c r="G92" s="25"/>
      <c r="H92" s="25"/>
      <c r="I92" s="25"/>
      <c r="J92" s="25"/>
      <c r="K92" s="25"/>
      <c r="L92" s="25"/>
      <c r="M92" s="25"/>
      <c r="N92" s="25"/>
      <c r="O92" s="29">
        <v>0</v>
      </c>
      <c r="P92" s="30">
        <v>0</v>
      </c>
    </row>
    <row r="93" spans="1:16">
      <c r="A93" s="27" t="s">
        <v>145</v>
      </c>
      <c r="B93" s="28" t="s">
        <v>146</v>
      </c>
      <c r="C93" s="25"/>
      <c r="D93" s="25"/>
      <c r="E93" s="25"/>
      <c r="F93" s="25"/>
      <c r="G93" s="25"/>
      <c r="H93" s="25"/>
      <c r="I93" s="25"/>
      <c r="J93" s="25"/>
      <c r="K93" s="25"/>
      <c r="L93" s="25"/>
      <c r="M93" s="25"/>
      <c r="N93" s="25"/>
      <c r="O93" s="29">
        <v>0</v>
      </c>
      <c r="P93" s="30">
        <v>0</v>
      </c>
    </row>
    <row r="94" spans="1:16">
      <c r="A94" s="27"/>
      <c r="B94" s="28"/>
      <c r="C94" s="25"/>
      <c r="D94" s="25"/>
      <c r="E94" s="25"/>
      <c r="F94" s="25"/>
      <c r="G94" s="25"/>
      <c r="H94" s="25"/>
      <c r="I94" s="25"/>
      <c r="J94" s="25"/>
      <c r="K94" s="25"/>
      <c r="L94" s="25"/>
      <c r="M94" s="25"/>
      <c r="N94" s="25"/>
      <c r="O94" s="29"/>
      <c r="P94" s="30"/>
    </row>
    <row r="95" spans="1:16">
      <c r="A95" s="23" t="s">
        <v>147</v>
      </c>
      <c r="B95" s="24" t="s">
        <v>148</v>
      </c>
      <c r="C95" s="25"/>
      <c r="D95" s="25"/>
      <c r="E95" s="25"/>
      <c r="F95" s="25"/>
      <c r="G95" s="25"/>
      <c r="H95" s="25"/>
      <c r="I95" s="25"/>
      <c r="J95" s="25"/>
      <c r="K95" s="25"/>
      <c r="L95" s="25"/>
      <c r="M95" s="25"/>
      <c r="N95" s="25"/>
      <c r="O95" s="26">
        <f>SUM(O96:O100)</f>
        <v>0</v>
      </c>
      <c r="P95" s="26">
        <f>SUM(P96:P100)</f>
        <v>0</v>
      </c>
    </row>
    <row r="96" spans="1:16">
      <c r="A96" s="27" t="s">
        <v>149</v>
      </c>
      <c r="B96" s="28" t="s">
        <v>150</v>
      </c>
      <c r="C96" s="25"/>
      <c r="D96" s="25"/>
      <c r="E96" s="25"/>
      <c r="F96" s="25"/>
      <c r="G96" s="25"/>
      <c r="H96" s="25"/>
      <c r="I96" s="25"/>
      <c r="J96" s="25"/>
      <c r="K96" s="25"/>
      <c r="L96" s="25"/>
      <c r="M96" s="25"/>
      <c r="N96" s="25"/>
      <c r="O96" s="29">
        <v>0</v>
      </c>
      <c r="P96" s="30">
        <v>0</v>
      </c>
    </row>
    <row r="97" spans="1:16">
      <c r="A97" s="27" t="s">
        <v>151</v>
      </c>
      <c r="B97" s="28" t="s">
        <v>152</v>
      </c>
      <c r="C97" s="25"/>
      <c r="D97" s="25"/>
      <c r="E97" s="25"/>
      <c r="F97" s="25"/>
      <c r="G97" s="25"/>
      <c r="H97" s="25"/>
      <c r="I97" s="25"/>
      <c r="J97" s="25"/>
      <c r="K97" s="25"/>
      <c r="L97" s="25"/>
      <c r="M97" s="25"/>
      <c r="N97" s="25"/>
      <c r="O97" s="29">
        <v>0</v>
      </c>
      <c r="P97" s="30">
        <v>0</v>
      </c>
    </row>
    <row r="98" spans="1:16">
      <c r="A98" s="27" t="s">
        <v>153</v>
      </c>
      <c r="B98" s="28" t="s">
        <v>154</v>
      </c>
      <c r="C98" s="25"/>
      <c r="D98" s="25"/>
      <c r="E98" s="25"/>
      <c r="F98" s="25"/>
      <c r="G98" s="25"/>
      <c r="H98" s="25"/>
      <c r="I98" s="25"/>
      <c r="J98" s="25"/>
      <c r="K98" s="25"/>
      <c r="L98" s="25"/>
      <c r="M98" s="25"/>
      <c r="N98" s="25"/>
      <c r="O98" s="29">
        <v>0</v>
      </c>
      <c r="P98" s="30">
        <v>0</v>
      </c>
    </row>
    <row r="99" spans="1:16">
      <c r="A99" s="27" t="s">
        <v>155</v>
      </c>
      <c r="B99" s="28" t="s">
        <v>156</v>
      </c>
      <c r="C99" s="25"/>
      <c r="D99" s="25"/>
      <c r="E99" s="25"/>
      <c r="F99" s="25"/>
      <c r="G99" s="25"/>
      <c r="H99" s="25"/>
      <c r="I99" s="25"/>
      <c r="J99" s="25"/>
      <c r="K99" s="25"/>
      <c r="L99" s="25"/>
      <c r="M99" s="25"/>
      <c r="N99" s="25"/>
      <c r="O99" s="29">
        <v>0</v>
      </c>
      <c r="P99" s="30">
        <v>0</v>
      </c>
    </row>
    <row r="100" spans="1:16">
      <c r="A100" s="27" t="s">
        <v>157</v>
      </c>
      <c r="B100" s="28" t="s">
        <v>158</v>
      </c>
      <c r="C100" s="25"/>
      <c r="D100" s="25"/>
      <c r="E100" s="25"/>
      <c r="F100" s="25"/>
      <c r="G100" s="25"/>
      <c r="H100" s="25"/>
      <c r="I100" s="25"/>
      <c r="J100" s="25"/>
      <c r="K100" s="25"/>
      <c r="L100" s="25"/>
      <c r="M100" s="25"/>
      <c r="N100" s="25"/>
      <c r="O100" s="29">
        <v>0</v>
      </c>
      <c r="P100" s="30">
        <v>0</v>
      </c>
    </row>
    <row r="101" spans="1:16">
      <c r="A101" s="27"/>
      <c r="B101" s="28"/>
      <c r="C101" s="25"/>
      <c r="D101" s="25"/>
      <c r="E101" s="25"/>
      <c r="F101" s="25"/>
      <c r="G101" s="25"/>
      <c r="H101" s="25"/>
      <c r="I101" s="25"/>
      <c r="J101" s="25"/>
      <c r="K101" s="25"/>
      <c r="L101" s="25"/>
      <c r="M101" s="25"/>
      <c r="N101" s="25"/>
      <c r="O101" s="29"/>
      <c r="P101" s="30"/>
    </row>
    <row r="102" spans="1:16">
      <c r="A102" s="23" t="s">
        <v>159</v>
      </c>
      <c r="B102" s="24" t="s">
        <v>160</v>
      </c>
      <c r="C102" s="25"/>
      <c r="D102" s="25"/>
      <c r="E102" s="25"/>
      <c r="F102" s="25"/>
      <c r="G102" s="25"/>
      <c r="H102" s="25"/>
      <c r="I102" s="25"/>
      <c r="J102" s="25"/>
      <c r="K102" s="25"/>
      <c r="L102" s="25"/>
      <c r="M102" s="25"/>
      <c r="N102" s="25"/>
      <c r="O102" s="26">
        <f>O103</f>
        <v>0</v>
      </c>
      <c r="P102" s="35">
        <f>P103</f>
        <v>0</v>
      </c>
    </row>
    <row r="103" spans="1:16">
      <c r="A103" s="31">
        <v>4331</v>
      </c>
      <c r="B103" s="32" t="s">
        <v>160</v>
      </c>
      <c r="C103" s="25"/>
      <c r="D103" s="25"/>
      <c r="E103" s="25"/>
      <c r="F103" s="25"/>
      <c r="G103" s="25"/>
      <c r="H103" s="25"/>
      <c r="I103" s="25"/>
      <c r="J103" s="25"/>
      <c r="K103" s="25"/>
      <c r="L103" s="25"/>
      <c r="M103" s="25"/>
      <c r="N103" s="25"/>
      <c r="O103" s="29">
        <v>0</v>
      </c>
      <c r="P103" s="30">
        <v>0</v>
      </c>
    </row>
    <row r="104" spans="1:16">
      <c r="A104" s="23"/>
      <c r="B104" s="24"/>
      <c r="C104" s="25"/>
      <c r="D104" s="25"/>
      <c r="E104" s="25"/>
      <c r="F104" s="25"/>
      <c r="G104" s="25"/>
      <c r="H104" s="25"/>
      <c r="I104" s="25"/>
      <c r="J104" s="25"/>
      <c r="K104" s="25"/>
      <c r="L104" s="25"/>
      <c r="M104" s="25"/>
      <c r="N104" s="25"/>
      <c r="O104" s="36"/>
      <c r="P104" s="37"/>
    </row>
    <row r="105" spans="1:16">
      <c r="A105" s="23" t="s">
        <v>161</v>
      </c>
      <c r="B105" s="24" t="s">
        <v>162</v>
      </c>
      <c r="C105" s="25"/>
      <c r="D105" s="25"/>
      <c r="E105" s="25"/>
      <c r="F105" s="25"/>
      <c r="G105" s="25"/>
      <c r="H105" s="25"/>
      <c r="I105" s="25"/>
      <c r="J105" s="25"/>
      <c r="K105" s="25"/>
      <c r="L105" s="25"/>
      <c r="M105" s="25"/>
      <c r="N105" s="25"/>
      <c r="O105" s="26">
        <f>O106</f>
        <v>0</v>
      </c>
      <c r="P105" s="26">
        <f>P106</f>
        <v>0</v>
      </c>
    </row>
    <row r="106" spans="1:16">
      <c r="A106" s="27" t="s">
        <v>163</v>
      </c>
      <c r="B106" s="28" t="s">
        <v>162</v>
      </c>
      <c r="C106" s="25"/>
      <c r="D106" s="25"/>
      <c r="E106" s="25"/>
      <c r="F106" s="25"/>
      <c r="G106" s="25"/>
      <c r="H106" s="25"/>
      <c r="I106" s="25"/>
      <c r="J106" s="25"/>
      <c r="K106" s="25"/>
      <c r="L106" s="25"/>
      <c r="M106" s="25"/>
      <c r="N106" s="25"/>
      <c r="O106" s="29">
        <v>0</v>
      </c>
      <c r="P106" s="30">
        <v>0</v>
      </c>
    </row>
    <row r="107" spans="1:16">
      <c r="A107" s="27"/>
      <c r="B107" s="28"/>
      <c r="C107" s="25"/>
      <c r="D107" s="25"/>
      <c r="E107" s="25"/>
      <c r="F107" s="25"/>
      <c r="G107" s="25"/>
      <c r="H107" s="25"/>
      <c r="I107" s="25"/>
      <c r="J107" s="25"/>
      <c r="K107" s="25"/>
      <c r="L107" s="25"/>
      <c r="M107" s="25"/>
      <c r="N107" s="25"/>
      <c r="O107" s="29"/>
      <c r="P107" s="30"/>
    </row>
    <row r="108" spans="1:16">
      <c r="A108" s="23" t="s">
        <v>164</v>
      </c>
      <c r="B108" s="24" t="s">
        <v>165</v>
      </c>
      <c r="C108" s="25"/>
      <c r="D108" s="25"/>
      <c r="E108" s="25"/>
      <c r="F108" s="25"/>
      <c r="G108" s="25"/>
      <c r="H108" s="25"/>
      <c r="I108" s="25"/>
      <c r="J108" s="25"/>
      <c r="K108" s="25"/>
      <c r="L108" s="25"/>
      <c r="M108" s="25"/>
      <c r="N108" s="25"/>
      <c r="O108" s="26">
        <f>SUM(O109:O116)</f>
        <v>-845716.17</v>
      </c>
      <c r="P108" s="26">
        <f>SUM(P109:P116)</f>
        <v>-204375.71</v>
      </c>
    </row>
    <row r="109" spans="1:16">
      <c r="A109" s="27" t="s">
        <v>166</v>
      </c>
      <c r="B109" s="28" t="s">
        <v>167</v>
      </c>
      <c r="C109" s="25"/>
      <c r="D109" s="25"/>
      <c r="E109" s="25"/>
      <c r="F109" s="25"/>
      <c r="G109" s="25"/>
      <c r="H109" s="25"/>
      <c r="I109" s="25"/>
      <c r="J109" s="25"/>
      <c r="K109" s="25"/>
      <c r="L109" s="25"/>
      <c r="M109" s="25"/>
      <c r="N109" s="25"/>
      <c r="O109" s="29">
        <v>0</v>
      </c>
      <c r="P109" s="30">
        <v>0</v>
      </c>
    </row>
    <row r="110" spans="1:16">
      <c r="A110" s="27" t="s">
        <v>168</v>
      </c>
      <c r="B110" s="28" t="s">
        <v>169</v>
      </c>
      <c r="C110" s="25"/>
      <c r="D110" s="25"/>
      <c r="E110" s="25"/>
      <c r="F110" s="25"/>
      <c r="G110" s="25"/>
      <c r="H110" s="25"/>
      <c r="I110" s="25"/>
      <c r="J110" s="25"/>
      <c r="K110" s="25"/>
      <c r="L110" s="25"/>
      <c r="M110" s="25"/>
      <c r="N110" s="25"/>
      <c r="O110" s="29">
        <v>-845716.17</v>
      </c>
      <c r="P110" s="30">
        <v>-204375.71</v>
      </c>
    </row>
    <row r="111" spans="1:16">
      <c r="A111" s="27" t="s">
        <v>170</v>
      </c>
      <c r="B111" s="28" t="s">
        <v>171</v>
      </c>
      <c r="C111" s="25"/>
      <c r="D111" s="25"/>
      <c r="E111" s="25"/>
      <c r="F111" s="25"/>
      <c r="G111" s="25"/>
      <c r="H111" s="25"/>
      <c r="I111" s="25"/>
      <c r="J111" s="25"/>
      <c r="K111" s="25"/>
      <c r="L111" s="25"/>
      <c r="M111" s="25"/>
      <c r="N111" s="25"/>
      <c r="O111" s="29">
        <v>0</v>
      </c>
      <c r="P111" s="30">
        <v>0</v>
      </c>
    </row>
    <row r="112" spans="1:16">
      <c r="A112" s="27" t="s">
        <v>172</v>
      </c>
      <c r="B112" s="28" t="s">
        <v>173</v>
      </c>
      <c r="C112" s="25"/>
      <c r="D112" s="25"/>
      <c r="E112" s="25"/>
      <c r="F112" s="25"/>
      <c r="G112" s="25"/>
      <c r="H112" s="25"/>
      <c r="I112" s="25"/>
      <c r="J112" s="25"/>
      <c r="K112" s="25"/>
      <c r="L112" s="25"/>
      <c r="M112" s="25"/>
      <c r="N112" s="25"/>
      <c r="O112" s="29">
        <v>0</v>
      </c>
      <c r="P112" s="30">
        <v>0</v>
      </c>
    </row>
    <row r="113" spans="1:16">
      <c r="A113" s="27" t="s">
        <v>174</v>
      </c>
      <c r="B113" s="28" t="s">
        <v>175</v>
      </c>
      <c r="C113" s="25"/>
      <c r="D113" s="25"/>
      <c r="E113" s="25"/>
      <c r="F113" s="25"/>
      <c r="G113" s="25"/>
      <c r="H113" s="25"/>
      <c r="I113" s="25"/>
      <c r="J113" s="25"/>
      <c r="K113" s="25"/>
      <c r="L113" s="25"/>
      <c r="M113" s="25"/>
      <c r="N113" s="25"/>
      <c r="O113" s="29">
        <v>0</v>
      </c>
      <c r="P113" s="30">
        <v>0</v>
      </c>
    </row>
    <row r="114" spans="1:16">
      <c r="A114" s="27" t="s">
        <v>176</v>
      </c>
      <c r="B114" s="28" t="s">
        <v>177</v>
      </c>
      <c r="C114" s="25"/>
      <c r="D114" s="25"/>
      <c r="E114" s="25"/>
      <c r="F114" s="25"/>
      <c r="G114" s="25"/>
      <c r="H114" s="25"/>
      <c r="I114" s="25"/>
      <c r="J114" s="25"/>
      <c r="K114" s="25"/>
      <c r="L114" s="25"/>
      <c r="M114" s="25"/>
      <c r="N114" s="25"/>
      <c r="O114" s="29">
        <v>0</v>
      </c>
      <c r="P114" s="30">
        <v>0</v>
      </c>
    </row>
    <row r="115" spans="1:16">
      <c r="A115" s="31">
        <v>4397</v>
      </c>
      <c r="B115" s="32" t="s">
        <v>178</v>
      </c>
      <c r="C115" s="25"/>
      <c r="D115" s="25"/>
      <c r="E115" s="25"/>
      <c r="F115" s="25"/>
      <c r="G115" s="25"/>
      <c r="H115" s="25"/>
      <c r="I115" s="25"/>
      <c r="J115" s="25"/>
      <c r="K115" s="25"/>
      <c r="L115" s="25"/>
      <c r="M115" s="25"/>
      <c r="N115" s="25"/>
      <c r="O115" s="29">
        <v>0</v>
      </c>
      <c r="P115" s="30">
        <v>0</v>
      </c>
    </row>
    <row r="116" spans="1:16">
      <c r="A116" s="27" t="s">
        <v>179</v>
      </c>
      <c r="B116" s="28" t="s">
        <v>165</v>
      </c>
      <c r="C116" s="25"/>
      <c r="D116" s="25"/>
      <c r="E116" s="25"/>
      <c r="F116" s="25"/>
      <c r="G116" s="25"/>
      <c r="H116" s="25"/>
      <c r="I116" s="25"/>
      <c r="J116" s="25"/>
      <c r="K116" s="25"/>
      <c r="L116" s="25"/>
      <c r="M116" s="25"/>
      <c r="N116" s="25"/>
      <c r="O116" s="29">
        <v>0</v>
      </c>
      <c r="P116" s="30">
        <v>0</v>
      </c>
    </row>
    <row r="117" spans="1:16">
      <c r="A117" s="27"/>
      <c r="B117" s="28"/>
      <c r="C117" s="25"/>
      <c r="D117" s="25"/>
      <c r="E117" s="25"/>
      <c r="F117" s="25"/>
      <c r="G117" s="25"/>
      <c r="H117" s="25"/>
      <c r="I117" s="25"/>
      <c r="J117" s="25"/>
      <c r="K117" s="25"/>
      <c r="L117" s="25"/>
      <c r="M117" s="25"/>
      <c r="N117" s="25"/>
      <c r="O117" s="29"/>
      <c r="P117" s="30"/>
    </row>
    <row r="118" spans="1:16">
      <c r="A118" s="38"/>
      <c r="B118" s="39" t="s">
        <v>180</v>
      </c>
      <c r="C118" s="40"/>
      <c r="D118" s="40"/>
      <c r="E118" s="40"/>
      <c r="F118" s="40"/>
      <c r="G118" s="40"/>
      <c r="H118" s="40"/>
      <c r="I118" s="40"/>
      <c r="J118" s="40"/>
      <c r="K118" s="40"/>
      <c r="L118" s="40"/>
      <c r="M118" s="40"/>
      <c r="N118" s="40"/>
      <c r="O118" s="26">
        <f>O9+O73+O90</f>
        <v>13269769.109999999</v>
      </c>
      <c r="P118" s="26">
        <f>P9+P73+P90</f>
        <v>35906642.699999996</v>
      </c>
    </row>
    <row r="119" spans="1:16">
      <c r="A119" s="27"/>
      <c r="B119" s="28"/>
      <c r="C119" s="25"/>
      <c r="D119" s="25"/>
      <c r="E119" s="25"/>
      <c r="F119" s="25"/>
      <c r="G119" s="25"/>
      <c r="H119" s="25"/>
      <c r="I119" s="25"/>
      <c r="J119" s="25"/>
      <c r="K119" s="25"/>
      <c r="L119" s="25"/>
      <c r="M119" s="25"/>
      <c r="N119" s="25"/>
      <c r="O119" s="29"/>
      <c r="P119" s="30"/>
    </row>
    <row r="120" spans="1:16">
      <c r="A120" s="23"/>
      <c r="B120" s="24" t="s">
        <v>181</v>
      </c>
      <c r="C120" s="25"/>
      <c r="D120" s="25"/>
      <c r="E120" s="25"/>
      <c r="F120" s="25"/>
      <c r="G120" s="25"/>
      <c r="H120" s="25"/>
      <c r="I120" s="25"/>
      <c r="J120" s="25"/>
      <c r="K120" s="25"/>
      <c r="L120" s="25"/>
      <c r="M120" s="25"/>
      <c r="N120" s="25"/>
      <c r="O120" s="29"/>
      <c r="P120" s="30"/>
    </row>
    <row r="121" spans="1:16">
      <c r="A121" s="23" t="s">
        <v>182</v>
      </c>
      <c r="B121" s="24" t="s">
        <v>183</v>
      </c>
      <c r="C121" s="25"/>
      <c r="D121" s="25"/>
      <c r="E121" s="25"/>
      <c r="F121" s="25"/>
      <c r="G121" s="25"/>
      <c r="H121" s="25"/>
      <c r="I121" s="25"/>
      <c r="J121" s="25"/>
      <c r="K121" s="25"/>
      <c r="L121" s="25"/>
      <c r="M121" s="25"/>
      <c r="N121" s="25"/>
      <c r="O121" s="26">
        <f>O122+O130+O141</f>
        <v>8445360.370000001</v>
      </c>
      <c r="P121" s="26">
        <f>P122+P130+P141</f>
        <v>24680476.050000001</v>
      </c>
    </row>
    <row r="122" spans="1:16">
      <c r="A122" s="23" t="s">
        <v>184</v>
      </c>
      <c r="B122" s="24" t="s">
        <v>185</v>
      </c>
      <c r="C122" s="25"/>
      <c r="D122" s="25"/>
      <c r="E122" s="25"/>
      <c r="F122" s="25"/>
      <c r="G122" s="25"/>
      <c r="H122" s="25"/>
      <c r="I122" s="25"/>
      <c r="J122" s="25"/>
      <c r="K122" s="25"/>
      <c r="L122" s="25"/>
      <c r="M122" s="25"/>
      <c r="N122" s="25"/>
      <c r="O122" s="26">
        <f>SUM(O123:O128)</f>
        <v>4486085.5600000005</v>
      </c>
      <c r="P122" s="26">
        <f>SUM(P123:P128)</f>
        <v>12267613.859999999</v>
      </c>
    </row>
    <row r="123" spans="1:16">
      <c r="A123" s="27" t="s">
        <v>186</v>
      </c>
      <c r="B123" s="28" t="s">
        <v>187</v>
      </c>
      <c r="C123" s="25"/>
      <c r="D123" s="25"/>
      <c r="E123" s="25"/>
      <c r="F123" s="25"/>
      <c r="G123" s="25"/>
      <c r="H123" s="25"/>
      <c r="I123" s="25"/>
      <c r="J123" s="25"/>
      <c r="K123" s="25"/>
      <c r="L123" s="25"/>
      <c r="M123" s="25"/>
      <c r="N123" s="25"/>
      <c r="O123" s="29">
        <v>2540151.29</v>
      </c>
      <c r="P123" s="30">
        <v>7136195.2199999997</v>
      </c>
    </row>
    <row r="124" spans="1:16">
      <c r="A124" s="27" t="s">
        <v>188</v>
      </c>
      <c r="B124" s="28" t="s">
        <v>189</v>
      </c>
      <c r="C124" s="25"/>
      <c r="D124" s="25"/>
      <c r="E124" s="25"/>
      <c r="F124" s="25"/>
      <c r="G124" s="25"/>
      <c r="H124" s="25"/>
      <c r="I124" s="25"/>
      <c r="J124" s="25"/>
      <c r="K124" s="25"/>
      <c r="L124" s="25"/>
      <c r="M124" s="25"/>
      <c r="N124" s="25"/>
      <c r="O124" s="29">
        <v>859588.39</v>
      </c>
      <c r="P124" s="30">
        <v>3162240.6</v>
      </c>
    </row>
    <row r="125" spans="1:16">
      <c r="A125" s="27" t="s">
        <v>190</v>
      </c>
      <c r="B125" s="28" t="s">
        <v>191</v>
      </c>
      <c r="C125" s="25"/>
      <c r="D125" s="25"/>
      <c r="E125" s="25"/>
      <c r="F125" s="25"/>
      <c r="G125" s="25"/>
      <c r="H125" s="25"/>
      <c r="I125" s="25"/>
      <c r="J125" s="25"/>
      <c r="K125" s="25"/>
      <c r="L125" s="25"/>
      <c r="M125" s="25"/>
      <c r="N125" s="25"/>
      <c r="O125" s="29">
        <v>110600.68</v>
      </c>
      <c r="P125" s="30">
        <v>1503970.27</v>
      </c>
    </row>
    <row r="126" spans="1:16">
      <c r="A126" s="27" t="s">
        <v>192</v>
      </c>
      <c r="B126" s="28" t="s">
        <v>193</v>
      </c>
      <c r="C126" s="25"/>
      <c r="D126" s="25"/>
      <c r="E126" s="25"/>
      <c r="F126" s="25"/>
      <c r="G126" s="25"/>
      <c r="H126" s="25"/>
      <c r="I126" s="25"/>
      <c r="J126" s="25"/>
      <c r="K126" s="25"/>
      <c r="L126" s="25"/>
      <c r="M126" s="25"/>
      <c r="N126" s="25"/>
      <c r="O126" s="29">
        <v>0</v>
      </c>
      <c r="P126" s="30">
        <v>0</v>
      </c>
    </row>
    <row r="127" spans="1:16">
      <c r="A127" s="27" t="s">
        <v>194</v>
      </c>
      <c r="B127" s="28" t="s">
        <v>195</v>
      </c>
      <c r="C127" s="25"/>
      <c r="D127" s="25"/>
      <c r="E127" s="25"/>
      <c r="F127" s="25"/>
      <c r="G127" s="25"/>
      <c r="H127" s="25"/>
      <c r="I127" s="25"/>
      <c r="J127" s="25"/>
      <c r="K127" s="25"/>
      <c r="L127" s="25"/>
      <c r="M127" s="25"/>
      <c r="N127" s="25"/>
      <c r="O127" s="29">
        <v>975745.2</v>
      </c>
      <c r="P127" s="30">
        <v>465207.77</v>
      </c>
    </row>
    <row r="128" spans="1:16">
      <c r="A128" s="27" t="s">
        <v>196</v>
      </c>
      <c r="B128" s="28" t="s">
        <v>197</v>
      </c>
      <c r="C128" s="25"/>
      <c r="D128" s="25"/>
      <c r="E128" s="25"/>
      <c r="F128" s="25"/>
      <c r="G128" s="25"/>
      <c r="H128" s="25"/>
      <c r="I128" s="25"/>
      <c r="J128" s="25"/>
      <c r="K128" s="25"/>
      <c r="L128" s="25"/>
      <c r="M128" s="25"/>
      <c r="N128" s="25"/>
      <c r="O128" s="29">
        <v>0</v>
      </c>
      <c r="P128" s="30">
        <v>0</v>
      </c>
    </row>
    <row r="129" spans="1:16">
      <c r="A129" s="27"/>
      <c r="B129" s="28"/>
      <c r="C129" s="25"/>
      <c r="D129" s="25"/>
      <c r="E129" s="25"/>
      <c r="F129" s="25"/>
      <c r="G129" s="25"/>
      <c r="H129" s="25"/>
      <c r="I129" s="25"/>
      <c r="J129" s="25"/>
      <c r="K129" s="25"/>
      <c r="L129" s="25"/>
      <c r="M129" s="25"/>
      <c r="N129" s="25"/>
      <c r="O129" s="29"/>
      <c r="P129" s="30"/>
    </row>
    <row r="130" spans="1:16">
      <c r="A130" s="23" t="s">
        <v>198</v>
      </c>
      <c r="B130" s="24" t="s">
        <v>199</v>
      </c>
      <c r="C130" s="25"/>
      <c r="D130" s="25"/>
      <c r="E130" s="25"/>
      <c r="F130" s="25"/>
      <c r="G130" s="25"/>
      <c r="H130" s="25"/>
      <c r="I130" s="25"/>
      <c r="J130" s="25"/>
      <c r="K130" s="25"/>
      <c r="L130" s="25"/>
      <c r="M130" s="25"/>
      <c r="N130" s="25"/>
      <c r="O130" s="26">
        <f>SUM(O131:O139)</f>
        <v>1552981</v>
      </c>
      <c r="P130" s="26">
        <f>SUM(P131:P139)</f>
        <v>4382276.82</v>
      </c>
    </row>
    <row r="131" spans="1:16">
      <c r="A131" s="27" t="s">
        <v>200</v>
      </c>
      <c r="B131" s="28" t="s">
        <v>201</v>
      </c>
      <c r="C131" s="25"/>
      <c r="D131" s="25"/>
      <c r="E131" s="25"/>
      <c r="F131" s="25"/>
      <c r="G131" s="25"/>
      <c r="H131" s="25"/>
      <c r="I131" s="25"/>
      <c r="J131" s="25"/>
      <c r="K131" s="25"/>
      <c r="L131" s="25"/>
      <c r="M131" s="25"/>
      <c r="N131" s="25"/>
      <c r="O131" s="29">
        <v>158533.01999999999</v>
      </c>
      <c r="P131" s="30">
        <v>264530.32</v>
      </c>
    </row>
    <row r="132" spans="1:16">
      <c r="A132" s="27" t="s">
        <v>202</v>
      </c>
      <c r="B132" s="28" t="s">
        <v>203</v>
      </c>
      <c r="C132" s="25"/>
      <c r="D132" s="25"/>
      <c r="E132" s="25"/>
      <c r="F132" s="25"/>
      <c r="G132" s="25"/>
      <c r="H132" s="25"/>
      <c r="I132" s="25"/>
      <c r="J132" s="25"/>
      <c r="K132" s="25"/>
      <c r="L132" s="25"/>
      <c r="M132" s="25"/>
      <c r="N132" s="25"/>
      <c r="O132" s="29">
        <v>60840.3</v>
      </c>
      <c r="P132" s="30">
        <v>174753.36</v>
      </c>
    </row>
    <row r="133" spans="1:16">
      <c r="A133" s="27" t="s">
        <v>204</v>
      </c>
      <c r="B133" s="28" t="s">
        <v>205</v>
      </c>
      <c r="C133" s="25"/>
      <c r="D133" s="25"/>
      <c r="E133" s="25"/>
      <c r="F133" s="25"/>
      <c r="G133" s="25"/>
      <c r="H133" s="25"/>
      <c r="I133" s="25"/>
      <c r="J133" s="25"/>
      <c r="K133" s="25"/>
      <c r="L133" s="25"/>
      <c r="M133" s="25"/>
      <c r="N133" s="25"/>
      <c r="O133" s="29">
        <v>0</v>
      </c>
      <c r="P133" s="30">
        <v>0</v>
      </c>
    </row>
    <row r="134" spans="1:16">
      <c r="A134" s="27" t="s">
        <v>206</v>
      </c>
      <c r="B134" s="28" t="s">
        <v>207</v>
      </c>
      <c r="C134" s="25"/>
      <c r="D134" s="25"/>
      <c r="E134" s="25"/>
      <c r="F134" s="25"/>
      <c r="G134" s="25"/>
      <c r="H134" s="25"/>
      <c r="I134" s="25"/>
      <c r="J134" s="25"/>
      <c r="K134" s="25"/>
      <c r="L134" s="25"/>
      <c r="M134" s="25"/>
      <c r="N134" s="25"/>
      <c r="O134" s="29">
        <v>157886.85</v>
      </c>
      <c r="P134" s="30">
        <v>897312.17</v>
      </c>
    </row>
    <row r="135" spans="1:16">
      <c r="A135" s="27" t="s">
        <v>208</v>
      </c>
      <c r="B135" s="28" t="s">
        <v>209</v>
      </c>
      <c r="C135" s="25"/>
      <c r="D135" s="25"/>
      <c r="E135" s="25"/>
      <c r="F135" s="25"/>
      <c r="G135" s="25"/>
      <c r="H135" s="25"/>
      <c r="I135" s="25"/>
      <c r="J135" s="25"/>
      <c r="K135" s="25"/>
      <c r="L135" s="25"/>
      <c r="M135" s="25"/>
      <c r="N135" s="25"/>
      <c r="O135" s="29">
        <v>230318.04</v>
      </c>
      <c r="P135" s="30">
        <v>790019.74</v>
      </c>
    </row>
    <row r="136" spans="1:16">
      <c r="A136" s="27" t="s">
        <v>210</v>
      </c>
      <c r="B136" s="28" t="s">
        <v>211</v>
      </c>
      <c r="C136" s="25"/>
      <c r="D136" s="25"/>
      <c r="E136" s="25"/>
      <c r="F136" s="25"/>
      <c r="G136" s="25"/>
      <c r="H136" s="25"/>
      <c r="I136" s="25"/>
      <c r="J136" s="25"/>
      <c r="K136" s="25"/>
      <c r="L136" s="25"/>
      <c r="M136" s="25"/>
      <c r="N136" s="25"/>
      <c r="O136" s="29">
        <v>518883.9</v>
      </c>
      <c r="P136" s="30">
        <v>1851930.63</v>
      </c>
    </row>
    <row r="137" spans="1:16">
      <c r="A137" s="27" t="s">
        <v>212</v>
      </c>
      <c r="B137" s="28" t="s">
        <v>213</v>
      </c>
      <c r="C137" s="25"/>
      <c r="D137" s="25"/>
      <c r="E137" s="25"/>
      <c r="F137" s="25"/>
      <c r="G137" s="25"/>
      <c r="H137" s="25"/>
      <c r="I137" s="25"/>
      <c r="J137" s="25"/>
      <c r="K137" s="25"/>
      <c r="L137" s="25"/>
      <c r="M137" s="25"/>
      <c r="N137" s="25"/>
      <c r="O137" s="29">
        <v>30795.94</v>
      </c>
      <c r="P137" s="30">
        <v>61263.27</v>
      </c>
    </row>
    <row r="138" spans="1:16">
      <c r="A138" s="27" t="s">
        <v>214</v>
      </c>
      <c r="B138" s="28" t="s">
        <v>215</v>
      </c>
      <c r="C138" s="25"/>
      <c r="D138" s="25"/>
      <c r="E138" s="25"/>
      <c r="F138" s="25"/>
      <c r="G138" s="25"/>
      <c r="H138" s="25"/>
      <c r="I138" s="25"/>
      <c r="J138" s="25"/>
      <c r="K138" s="25"/>
      <c r="L138" s="25"/>
      <c r="M138" s="25"/>
      <c r="N138" s="25"/>
      <c r="O138" s="29">
        <v>94662.79</v>
      </c>
      <c r="P138" s="30">
        <v>251.99</v>
      </c>
    </row>
    <row r="139" spans="1:16">
      <c r="A139" s="27" t="s">
        <v>216</v>
      </c>
      <c r="B139" s="28" t="s">
        <v>217</v>
      </c>
      <c r="C139" s="25"/>
      <c r="D139" s="25"/>
      <c r="E139" s="25"/>
      <c r="F139" s="25"/>
      <c r="G139" s="25"/>
      <c r="H139" s="25"/>
      <c r="I139" s="25"/>
      <c r="J139" s="25"/>
      <c r="K139" s="25"/>
      <c r="L139" s="25"/>
      <c r="M139" s="25"/>
      <c r="N139" s="25"/>
      <c r="O139" s="29">
        <v>301060.15999999997</v>
      </c>
      <c r="P139" s="30">
        <v>342215.34</v>
      </c>
    </row>
    <row r="140" spans="1:16">
      <c r="A140" s="27"/>
      <c r="B140" s="28"/>
      <c r="C140" s="25"/>
      <c r="D140" s="25"/>
      <c r="E140" s="25"/>
      <c r="F140" s="25"/>
      <c r="G140" s="25"/>
      <c r="H140" s="25"/>
      <c r="I140" s="25"/>
      <c r="J140" s="25"/>
      <c r="K140" s="25"/>
      <c r="L140" s="25"/>
      <c r="M140" s="25"/>
      <c r="N140" s="25"/>
      <c r="O140" s="29"/>
      <c r="P140" s="30"/>
    </row>
    <row r="141" spans="1:16">
      <c r="A141" s="23" t="s">
        <v>218</v>
      </c>
      <c r="B141" s="24" t="s">
        <v>219</v>
      </c>
      <c r="C141" s="25"/>
      <c r="D141" s="25"/>
      <c r="E141" s="25"/>
      <c r="F141" s="25"/>
      <c r="G141" s="25"/>
      <c r="H141" s="25"/>
      <c r="I141" s="25"/>
      <c r="J141" s="25"/>
      <c r="K141" s="25"/>
      <c r="L141" s="25"/>
      <c r="M141" s="25"/>
      <c r="N141" s="25"/>
      <c r="O141" s="26">
        <f>SUM(O142:O150)</f>
        <v>2406293.81</v>
      </c>
      <c r="P141" s="26">
        <f>SUM(P142:P150)</f>
        <v>8030585.3700000001</v>
      </c>
    </row>
    <row r="142" spans="1:16">
      <c r="A142" s="27" t="s">
        <v>220</v>
      </c>
      <c r="B142" s="28" t="s">
        <v>221</v>
      </c>
      <c r="C142" s="25"/>
      <c r="D142" s="25"/>
      <c r="E142" s="25"/>
      <c r="F142" s="25"/>
      <c r="G142" s="25"/>
      <c r="H142" s="25"/>
      <c r="I142" s="25"/>
      <c r="J142" s="25"/>
      <c r="K142" s="25"/>
      <c r="L142" s="25"/>
      <c r="M142" s="25"/>
      <c r="N142" s="25"/>
      <c r="O142" s="29">
        <v>1696751.34</v>
      </c>
      <c r="P142" s="30">
        <v>5473452.04</v>
      </c>
    </row>
    <row r="143" spans="1:16">
      <c r="A143" s="27" t="s">
        <v>222</v>
      </c>
      <c r="B143" s="28" t="s">
        <v>223</v>
      </c>
      <c r="C143" s="25"/>
      <c r="D143" s="25"/>
      <c r="E143" s="25"/>
      <c r="F143" s="25"/>
      <c r="G143" s="25"/>
      <c r="H143" s="25"/>
      <c r="I143" s="25"/>
      <c r="J143" s="25"/>
      <c r="K143" s="25"/>
      <c r="L143" s="25"/>
      <c r="M143" s="25"/>
      <c r="N143" s="25"/>
      <c r="O143" s="29">
        <v>8491.2000000000007</v>
      </c>
      <c r="P143" s="30">
        <v>328912.90999999997</v>
      </c>
    </row>
    <row r="144" spans="1:16">
      <c r="A144" s="27" t="s">
        <v>224</v>
      </c>
      <c r="B144" s="28" t="s">
        <v>225</v>
      </c>
      <c r="C144" s="25"/>
      <c r="D144" s="25"/>
      <c r="E144" s="25"/>
      <c r="F144" s="25"/>
      <c r="G144" s="25"/>
      <c r="H144" s="25"/>
      <c r="I144" s="25"/>
      <c r="J144" s="25"/>
      <c r="K144" s="25"/>
      <c r="L144" s="25"/>
      <c r="M144" s="25"/>
      <c r="N144" s="25"/>
      <c r="O144" s="29">
        <v>25084.2</v>
      </c>
      <c r="P144" s="30">
        <v>273690.99</v>
      </c>
    </row>
    <row r="145" spans="1:16">
      <c r="A145" s="27" t="s">
        <v>226</v>
      </c>
      <c r="B145" s="28" t="s">
        <v>227</v>
      </c>
      <c r="C145" s="25"/>
      <c r="D145" s="25"/>
      <c r="E145" s="25"/>
      <c r="F145" s="25"/>
      <c r="G145" s="25"/>
      <c r="H145" s="25"/>
      <c r="I145" s="25"/>
      <c r="J145" s="25"/>
      <c r="K145" s="25"/>
      <c r="L145" s="25"/>
      <c r="M145" s="25"/>
      <c r="N145" s="25"/>
      <c r="O145" s="29">
        <v>55837.26</v>
      </c>
      <c r="P145" s="30">
        <v>213860.01</v>
      </c>
    </row>
    <row r="146" spans="1:16">
      <c r="A146" s="27" t="s">
        <v>228</v>
      </c>
      <c r="B146" s="28" t="s">
        <v>229</v>
      </c>
      <c r="C146" s="25"/>
      <c r="D146" s="25"/>
      <c r="E146" s="25"/>
      <c r="F146" s="25"/>
      <c r="G146" s="25"/>
      <c r="H146" s="25"/>
      <c r="I146" s="25"/>
      <c r="J146" s="25"/>
      <c r="K146" s="25"/>
      <c r="L146" s="25"/>
      <c r="M146" s="25"/>
      <c r="N146" s="25"/>
      <c r="O146" s="29">
        <v>119663.34</v>
      </c>
      <c r="P146" s="30">
        <v>428316.9</v>
      </c>
    </row>
    <row r="147" spans="1:16">
      <c r="A147" s="27" t="s">
        <v>230</v>
      </c>
      <c r="B147" s="28" t="s">
        <v>231</v>
      </c>
      <c r="C147" s="25"/>
      <c r="D147" s="25"/>
      <c r="E147" s="25"/>
      <c r="F147" s="25"/>
      <c r="G147" s="25"/>
      <c r="H147" s="25"/>
      <c r="I147" s="25"/>
      <c r="J147" s="25"/>
      <c r="K147" s="25"/>
      <c r="L147" s="25"/>
      <c r="M147" s="25"/>
      <c r="N147" s="25"/>
      <c r="O147" s="29">
        <v>28594</v>
      </c>
      <c r="P147" s="30">
        <v>66544.800000000003</v>
      </c>
    </row>
    <row r="148" spans="1:16">
      <c r="A148" s="27" t="s">
        <v>232</v>
      </c>
      <c r="B148" s="28" t="s">
        <v>233</v>
      </c>
      <c r="C148" s="25"/>
      <c r="D148" s="25"/>
      <c r="E148" s="25"/>
      <c r="F148" s="25"/>
      <c r="G148" s="25"/>
      <c r="H148" s="25"/>
      <c r="I148" s="25"/>
      <c r="J148" s="25"/>
      <c r="K148" s="25"/>
      <c r="L148" s="25"/>
      <c r="M148" s="25"/>
      <c r="N148" s="25"/>
      <c r="O148" s="29">
        <v>65476.97</v>
      </c>
      <c r="P148" s="30">
        <v>108923.39</v>
      </c>
    </row>
    <row r="149" spans="1:16">
      <c r="A149" s="27" t="s">
        <v>234</v>
      </c>
      <c r="B149" s="28" t="s">
        <v>235</v>
      </c>
      <c r="C149" s="25"/>
      <c r="D149" s="25"/>
      <c r="E149" s="25"/>
      <c r="F149" s="25"/>
      <c r="G149" s="25"/>
      <c r="H149" s="25"/>
      <c r="I149" s="25"/>
      <c r="J149" s="25"/>
      <c r="K149" s="25"/>
      <c r="L149" s="25"/>
      <c r="M149" s="25"/>
      <c r="N149" s="25"/>
      <c r="O149" s="29">
        <v>338312.5</v>
      </c>
      <c r="P149" s="30">
        <v>1033615.6</v>
      </c>
    </row>
    <row r="150" spans="1:16">
      <c r="A150" s="27" t="s">
        <v>236</v>
      </c>
      <c r="B150" s="28" t="s">
        <v>237</v>
      </c>
      <c r="C150" s="25"/>
      <c r="D150" s="25"/>
      <c r="E150" s="25"/>
      <c r="F150" s="25"/>
      <c r="G150" s="25"/>
      <c r="H150" s="25"/>
      <c r="I150" s="25"/>
      <c r="J150" s="25"/>
      <c r="K150" s="25"/>
      <c r="L150" s="25"/>
      <c r="M150" s="25"/>
      <c r="N150" s="25"/>
      <c r="O150" s="29">
        <v>68083</v>
      </c>
      <c r="P150" s="30">
        <v>103268.73</v>
      </c>
    </row>
    <row r="151" spans="1:16">
      <c r="A151" s="27"/>
      <c r="B151" s="28"/>
      <c r="C151" s="25"/>
      <c r="D151" s="25"/>
      <c r="E151" s="25"/>
      <c r="F151" s="25"/>
      <c r="G151" s="25"/>
      <c r="H151" s="25"/>
      <c r="I151" s="25"/>
      <c r="J151" s="25"/>
      <c r="K151" s="25"/>
      <c r="L151" s="25"/>
      <c r="M151" s="25"/>
      <c r="N151" s="25"/>
      <c r="O151" s="29"/>
      <c r="P151" s="30"/>
    </row>
    <row r="152" spans="1:16">
      <c r="A152" s="23" t="s">
        <v>238</v>
      </c>
      <c r="B152" s="24" t="s">
        <v>239</v>
      </c>
      <c r="C152" s="25"/>
      <c r="D152" s="25"/>
      <c r="E152" s="25"/>
      <c r="F152" s="25"/>
      <c r="G152" s="25"/>
      <c r="H152" s="25"/>
      <c r="I152" s="25"/>
      <c r="J152" s="25"/>
      <c r="K152" s="25"/>
      <c r="L152" s="25"/>
      <c r="M152" s="25"/>
      <c r="N152" s="25"/>
      <c r="O152" s="26">
        <f>O153+O157+O161+O165+O171+O176+O180+O183+O190</f>
        <v>737177.47</v>
      </c>
      <c r="P152" s="26">
        <f>P153+P157+P161+P165+P171+P176+P180+P183+P190</f>
        <v>3580912.21</v>
      </c>
    </row>
    <row r="153" spans="1:16">
      <c r="A153" s="23" t="s">
        <v>240</v>
      </c>
      <c r="B153" s="24" t="s">
        <v>241</v>
      </c>
      <c r="C153" s="25"/>
      <c r="D153" s="25"/>
      <c r="E153" s="25"/>
      <c r="F153" s="25"/>
      <c r="G153" s="25"/>
      <c r="H153" s="25"/>
      <c r="I153" s="25"/>
      <c r="J153" s="25"/>
      <c r="K153" s="25"/>
      <c r="L153" s="25"/>
      <c r="M153" s="25"/>
      <c r="N153" s="25"/>
      <c r="O153" s="26">
        <f>SUM(O154:O155)</f>
        <v>0</v>
      </c>
      <c r="P153" s="26">
        <f>SUM(P154:P155)</f>
        <v>0</v>
      </c>
    </row>
    <row r="154" spans="1:16">
      <c r="A154" s="27" t="s">
        <v>242</v>
      </c>
      <c r="B154" s="28" t="s">
        <v>243</v>
      </c>
      <c r="C154" s="25"/>
      <c r="D154" s="25"/>
      <c r="E154" s="25"/>
      <c r="F154" s="25"/>
      <c r="G154" s="25"/>
      <c r="H154" s="25"/>
      <c r="I154" s="25"/>
      <c r="J154" s="25"/>
      <c r="K154" s="25"/>
      <c r="L154" s="25"/>
      <c r="M154" s="25"/>
      <c r="N154" s="25"/>
      <c r="O154" s="29">
        <v>0</v>
      </c>
      <c r="P154" s="30">
        <v>0</v>
      </c>
    </row>
    <row r="155" spans="1:16">
      <c r="A155" s="27" t="s">
        <v>244</v>
      </c>
      <c r="B155" s="28" t="s">
        <v>245</v>
      </c>
      <c r="C155" s="25"/>
      <c r="D155" s="25"/>
      <c r="E155" s="25"/>
      <c r="F155" s="25"/>
      <c r="G155" s="25"/>
      <c r="H155" s="25"/>
      <c r="I155" s="25"/>
      <c r="J155" s="25"/>
      <c r="K155" s="25"/>
      <c r="L155" s="25"/>
      <c r="M155" s="25"/>
      <c r="N155" s="25"/>
      <c r="O155" s="29">
        <v>0</v>
      </c>
      <c r="P155" s="30">
        <v>0</v>
      </c>
    </row>
    <row r="156" spans="1:16">
      <c r="A156" s="27"/>
      <c r="B156" s="28"/>
      <c r="C156" s="25"/>
      <c r="D156" s="25"/>
      <c r="E156" s="25"/>
      <c r="F156" s="25"/>
      <c r="G156" s="25"/>
      <c r="H156" s="25"/>
      <c r="I156" s="25"/>
      <c r="J156" s="25"/>
      <c r="K156" s="25"/>
      <c r="L156" s="25"/>
      <c r="M156" s="25"/>
      <c r="N156" s="25"/>
      <c r="O156" s="29"/>
      <c r="P156" s="30"/>
    </row>
    <row r="157" spans="1:16">
      <c r="A157" s="23" t="s">
        <v>246</v>
      </c>
      <c r="B157" s="24" t="s">
        <v>247</v>
      </c>
      <c r="C157" s="25"/>
      <c r="D157" s="25"/>
      <c r="E157" s="25"/>
      <c r="F157" s="25"/>
      <c r="G157" s="25"/>
      <c r="H157" s="25"/>
      <c r="I157" s="25"/>
      <c r="J157" s="25"/>
      <c r="K157" s="25"/>
      <c r="L157" s="25"/>
      <c r="M157" s="25"/>
      <c r="N157" s="25"/>
      <c r="O157" s="26">
        <f>SUM(O158:O159)</f>
        <v>374000</v>
      </c>
      <c r="P157" s="26">
        <f>SUM(P158:P159)</f>
        <v>1268448.96</v>
      </c>
    </row>
    <row r="158" spans="1:16">
      <c r="A158" s="27" t="s">
        <v>248</v>
      </c>
      <c r="B158" s="28" t="s">
        <v>249</v>
      </c>
      <c r="C158" s="25"/>
      <c r="D158" s="25"/>
      <c r="E158" s="25"/>
      <c r="F158" s="25"/>
      <c r="G158" s="25"/>
      <c r="H158" s="25"/>
      <c r="I158" s="25"/>
      <c r="J158" s="25"/>
      <c r="K158" s="25"/>
      <c r="L158" s="25"/>
      <c r="M158" s="25"/>
      <c r="N158" s="25"/>
      <c r="O158" s="29">
        <v>374000</v>
      </c>
      <c r="P158" s="30">
        <v>1268448.96</v>
      </c>
    </row>
    <row r="159" spans="1:16">
      <c r="A159" s="27" t="s">
        <v>250</v>
      </c>
      <c r="B159" s="28" t="s">
        <v>251</v>
      </c>
      <c r="C159" s="25"/>
      <c r="D159" s="25"/>
      <c r="E159" s="25"/>
      <c r="F159" s="25"/>
      <c r="G159" s="25"/>
      <c r="H159" s="25"/>
      <c r="I159" s="25"/>
      <c r="J159" s="25"/>
      <c r="K159" s="25"/>
      <c r="L159" s="25"/>
      <c r="M159" s="25"/>
      <c r="N159" s="25"/>
      <c r="O159" s="29">
        <v>0</v>
      </c>
      <c r="P159" s="30">
        <v>0</v>
      </c>
    </row>
    <row r="160" spans="1:16">
      <c r="A160" s="27"/>
      <c r="B160" s="28"/>
      <c r="C160" s="25"/>
      <c r="D160" s="25"/>
      <c r="E160" s="25"/>
      <c r="F160" s="25"/>
      <c r="G160" s="25"/>
      <c r="H160" s="25"/>
      <c r="I160" s="25"/>
      <c r="J160" s="25"/>
      <c r="K160" s="25"/>
      <c r="L160" s="25"/>
      <c r="M160" s="25"/>
      <c r="N160" s="25"/>
      <c r="O160" s="29"/>
      <c r="P160" s="30"/>
    </row>
    <row r="161" spans="1:16">
      <c r="A161" s="23" t="s">
        <v>252</v>
      </c>
      <c r="B161" s="24" t="s">
        <v>132</v>
      </c>
      <c r="C161" s="25"/>
      <c r="D161" s="25"/>
      <c r="E161" s="25"/>
      <c r="F161" s="25"/>
      <c r="G161" s="25"/>
      <c r="H161" s="25"/>
      <c r="I161" s="25"/>
      <c r="J161" s="25"/>
      <c r="K161" s="25"/>
      <c r="L161" s="25"/>
      <c r="M161" s="25"/>
      <c r="N161" s="25"/>
      <c r="O161" s="26">
        <f>SUM(O162:O163)</f>
        <v>0</v>
      </c>
      <c r="P161" s="26">
        <f>SUM(P162:P163)</f>
        <v>0</v>
      </c>
    </row>
    <row r="162" spans="1:16">
      <c r="A162" s="27" t="s">
        <v>253</v>
      </c>
      <c r="B162" s="28" t="s">
        <v>254</v>
      </c>
      <c r="C162" s="25"/>
      <c r="D162" s="25"/>
      <c r="E162" s="25"/>
      <c r="F162" s="25"/>
      <c r="G162" s="25"/>
      <c r="H162" s="25"/>
      <c r="I162" s="25"/>
      <c r="J162" s="25"/>
      <c r="K162" s="25"/>
      <c r="L162" s="25"/>
      <c r="M162" s="25"/>
      <c r="N162" s="25"/>
      <c r="O162" s="29">
        <v>0</v>
      </c>
      <c r="P162" s="30">
        <v>0</v>
      </c>
    </row>
    <row r="163" spans="1:16">
      <c r="A163" s="27" t="s">
        <v>255</v>
      </c>
      <c r="B163" s="28" t="s">
        <v>256</v>
      </c>
      <c r="C163" s="25"/>
      <c r="D163" s="25"/>
      <c r="E163" s="25"/>
      <c r="F163" s="25"/>
      <c r="G163" s="25"/>
      <c r="H163" s="25"/>
      <c r="I163" s="25"/>
      <c r="J163" s="25"/>
      <c r="K163" s="25"/>
      <c r="L163" s="25"/>
      <c r="M163" s="25"/>
      <c r="N163" s="25"/>
      <c r="O163" s="29">
        <v>0</v>
      </c>
      <c r="P163" s="30">
        <v>0</v>
      </c>
    </row>
    <row r="164" spans="1:16">
      <c r="A164" s="27"/>
      <c r="B164" s="28"/>
      <c r="C164" s="25"/>
      <c r="D164" s="25"/>
      <c r="E164" s="25"/>
      <c r="F164" s="25"/>
      <c r="G164" s="25"/>
      <c r="H164" s="25"/>
      <c r="I164" s="25"/>
      <c r="J164" s="25"/>
      <c r="K164" s="25"/>
      <c r="L164" s="25"/>
      <c r="M164" s="25"/>
      <c r="N164" s="25"/>
      <c r="O164" s="29"/>
      <c r="P164" s="30"/>
    </row>
    <row r="165" spans="1:16">
      <c r="A165" s="23" t="s">
        <v>257</v>
      </c>
      <c r="B165" s="24" t="s">
        <v>258</v>
      </c>
      <c r="C165" s="25"/>
      <c r="D165" s="25"/>
      <c r="E165" s="25"/>
      <c r="F165" s="25"/>
      <c r="G165" s="25"/>
      <c r="H165" s="25"/>
      <c r="I165" s="25"/>
      <c r="J165" s="25"/>
      <c r="K165" s="25"/>
      <c r="L165" s="25"/>
      <c r="M165" s="25"/>
      <c r="N165" s="25"/>
      <c r="O165" s="26">
        <f>SUM(O166:O169)</f>
        <v>118152.71</v>
      </c>
      <c r="P165" s="26">
        <f>SUM(P166:P169)</f>
        <v>1664104.69</v>
      </c>
    </row>
    <row r="166" spans="1:16">
      <c r="A166" s="27" t="s">
        <v>259</v>
      </c>
      <c r="B166" s="28" t="s">
        <v>260</v>
      </c>
      <c r="C166" s="25"/>
      <c r="D166" s="25"/>
      <c r="E166" s="25"/>
      <c r="F166" s="25"/>
      <c r="G166" s="25"/>
      <c r="H166" s="25"/>
      <c r="I166" s="25"/>
      <c r="J166" s="25"/>
      <c r="K166" s="25"/>
      <c r="L166" s="25"/>
      <c r="M166" s="25"/>
      <c r="N166" s="25"/>
      <c r="O166" s="29">
        <v>20322.22</v>
      </c>
      <c r="P166" s="30">
        <v>1299307.71</v>
      </c>
    </row>
    <row r="167" spans="1:16">
      <c r="A167" s="27" t="s">
        <v>261</v>
      </c>
      <c r="B167" s="28" t="s">
        <v>262</v>
      </c>
      <c r="C167" s="25"/>
      <c r="D167" s="25"/>
      <c r="E167" s="25"/>
      <c r="F167" s="25"/>
      <c r="G167" s="25"/>
      <c r="H167" s="25"/>
      <c r="I167" s="25"/>
      <c r="J167" s="25"/>
      <c r="K167" s="25"/>
      <c r="L167" s="25"/>
      <c r="M167" s="25"/>
      <c r="N167" s="25"/>
      <c r="O167" s="29">
        <v>13000</v>
      </c>
      <c r="P167" s="30">
        <v>106244.71</v>
      </c>
    </row>
    <row r="168" spans="1:16">
      <c r="A168" s="27" t="s">
        <v>263</v>
      </c>
      <c r="B168" s="28" t="s">
        <v>264</v>
      </c>
      <c r="C168" s="25"/>
      <c r="D168" s="25"/>
      <c r="E168" s="25"/>
      <c r="F168" s="25"/>
      <c r="G168" s="25"/>
      <c r="H168" s="25"/>
      <c r="I168" s="25"/>
      <c r="J168" s="25"/>
      <c r="K168" s="25"/>
      <c r="L168" s="25"/>
      <c r="M168" s="25"/>
      <c r="N168" s="25"/>
      <c r="O168" s="29">
        <v>84830.49</v>
      </c>
      <c r="P168" s="30">
        <v>258552.27</v>
      </c>
    </row>
    <row r="169" spans="1:16">
      <c r="A169" s="27" t="s">
        <v>265</v>
      </c>
      <c r="B169" s="28" t="s">
        <v>266</v>
      </c>
      <c r="C169" s="25"/>
      <c r="D169" s="25"/>
      <c r="E169" s="25"/>
      <c r="F169" s="25"/>
      <c r="G169" s="25"/>
      <c r="H169" s="25"/>
      <c r="I169" s="25"/>
      <c r="J169" s="25"/>
      <c r="K169" s="25"/>
      <c r="L169" s="25"/>
      <c r="M169" s="25"/>
      <c r="N169" s="25"/>
      <c r="O169" s="29">
        <v>0</v>
      </c>
      <c r="P169" s="30">
        <v>0</v>
      </c>
    </row>
    <row r="170" spans="1:16">
      <c r="A170" s="27"/>
      <c r="B170" s="28"/>
      <c r="C170" s="25"/>
      <c r="D170" s="25"/>
      <c r="E170" s="25"/>
      <c r="F170" s="25"/>
      <c r="G170" s="25"/>
      <c r="H170" s="25"/>
      <c r="I170" s="25"/>
      <c r="J170" s="25"/>
      <c r="K170" s="25"/>
      <c r="L170" s="25"/>
      <c r="M170" s="25"/>
      <c r="N170" s="25"/>
      <c r="O170" s="29"/>
      <c r="P170" s="30"/>
    </row>
    <row r="171" spans="1:16">
      <c r="A171" s="23" t="s">
        <v>267</v>
      </c>
      <c r="B171" s="24" t="s">
        <v>136</v>
      </c>
      <c r="C171" s="25"/>
      <c r="D171" s="25"/>
      <c r="E171" s="25"/>
      <c r="F171" s="25"/>
      <c r="G171" s="25"/>
      <c r="H171" s="25"/>
      <c r="I171" s="25"/>
      <c r="J171" s="25"/>
      <c r="K171" s="25"/>
      <c r="L171" s="25"/>
      <c r="M171" s="25"/>
      <c r="N171" s="25"/>
      <c r="O171" s="26">
        <f>SUM(O172:O174)</f>
        <v>245024.76</v>
      </c>
      <c r="P171" s="26">
        <f>SUM(P172:P174)</f>
        <v>648358.56000000006</v>
      </c>
    </row>
    <row r="172" spans="1:16">
      <c r="A172" s="27" t="s">
        <v>268</v>
      </c>
      <c r="B172" s="28" t="s">
        <v>269</v>
      </c>
      <c r="C172" s="25"/>
      <c r="D172" s="25"/>
      <c r="E172" s="25"/>
      <c r="F172" s="25"/>
      <c r="G172" s="25"/>
      <c r="H172" s="25"/>
      <c r="I172" s="25"/>
      <c r="J172" s="25"/>
      <c r="K172" s="25"/>
      <c r="L172" s="25"/>
      <c r="M172" s="25"/>
      <c r="N172" s="25"/>
      <c r="O172" s="29">
        <v>245024.76</v>
      </c>
      <c r="P172" s="30">
        <v>648358.56000000006</v>
      </c>
    </row>
    <row r="173" spans="1:16">
      <c r="A173" s="27" t="s">
        <v>270</v>
      </c>
      <c r="B173" s="28" t="s">
        <v>271</v>
      </c>
      <c r="C173" s="25"/>
      <c r="D173" s="25"/>
      <c r="E173" s="25"/>
      <c r="F173" s="25"/>
      <c r="G173" s="25"/>
      <c r="H173" s="25"/>
      <c r="I173" s="25"/>
      <c r="J173" s="25"/>
      <c r="K173" s="25"/>
      <c r="L173" s="25"/>
      <c r="M173" s="25"/>
      <c r="N173" s="25"/>
      <c r="O173" s="29">
        <v>0</v>
      </c>
      <c r="P173" s="30">
        <v>0</v>
      </c>
    </row>
    <row r="174" spans="1:16">
      <c r="A174" s="27" t="s">
        <v>272</v>
      </c>
      <c r="B174" s="28" t="s">
        <v>273</v>
      </c>
      <c r="C174" s="25"/>
      <c r="D174" s="25"/>
      <c r="E174" s="25"/>
      <c r="F174" s="25"/>
      <c r="G174" s="25"/>
      <c r="H174" s="25"/>
      <c r="I174" s="25"/>
      <c r="J174" s="25"/>
      <c r="K174" s="25"/>
      <c r="L174" s="25"/>
      <c r="M174" s="25"/>
      <c r="N174" s="25"/>
      <c r="O174" s="29">
        <v>0</v>
      </c>
      <c r="P174" s="30">
        <v>0</v>
      </c>
    </row>
    <row r="175" spans="1:16">
      <c r="A175" s="27"/>
      <c r="B175" s="28"/>
      <c r="C175" s="25"/>
      <c r="D175" s="25"/>
      <c r="E175" s="25"/>
      <c r="F175" s="25"/>
      <c r="G175" s="25"/>
      <c r="H175" s="25"/>
      <c r="I175" s="25"/>
      <c r="J175" s="25"/>
      <c r="K175" s="25"/>
      <c r="L175" s="25"/>
      <c r="M175" s="25"/>
      <c r="N175" s="25"/>
      <c r="O175" s="29"/>
      <c r="P175" s="30"/>
    </row>
    <row r="176" spans="1:16">
      <c r="A176" s="23" t="s">
        <v>274</v>
      </c>
      <c r="B176" s="24" t="s">
        <v>275</v>
      </c>
      <c r="C176" s="25"/>
      <c r="D176" s="25"/>
      <c r="E176" s="25"/>
      <c r="F176" s="25"/>
      <c r="G176" s="25"/>
      <c r="H176" s="25"/>
      <c r="I176" s="25"/>
      <c r="J176" s="25"/>
      <c r="K176" s="25"/>
      <c r="L176" s="25"/>
      <c r="M176" s="25"/>
      <c r="N176" s="25"/>
      <c r="O176" s="26">
        <f>SUM(O177:O178)</f>
        <v>0</v>
      </c>
      <c r="P176" s="26">
        <f>SUM(P177:P178)</f>
        <v>0</v>
      </c>
    </row>
    <row r="177" spans="1:16">
      <c r="A177" s="27" t="s">
        <v>276</v>
      </c>
      <c r="B177" s="28" t="s">
        <v>277</v>
      </c>
      <c r="C177" s="25"/>
      <c r="D177" s="25"/>
      <c r="E177" s="25"/>
      <c r="F177" s="25"/>
      <c r="G177" s="25"/>
      <c r="H177" s="25"/>
      <c r="I177" s="25"/>
      <c r="J177" s="25"/>
      <c r="K177" s="25"/>
      <c r="L177" s="25"/>
      <c r="M177" s="25"/>
      <c r="N177" s="25"/>
      <c r="O177" s="29">
        <v>0</v>
      </c>
      <c r="P177" s="30">
        <v>0</v>
      </c>
    </row>
    <row r="178" spans="1:16">
      <c r="A178" s="27" t="s">
        <v>278</v>
      </c>
      <c r="B178" s="28" t="s">
        <v>279</v>
      </c>
      <c r="C178" s="25"/>
      <c r="D178" s="25"/>
      <c r="E178" s="25"/>
      <c r="F178" s="25"/>
      <c r="G178" s="25"/>
      <c r="H178" s="25"/>
      <c r="I178" s="25"/>
      <c r="J178" s="25"/>
      <c r="K178" s="25"/>
      <c r="L178" s="25"/>
      <c r="M178" s="25"/>
      <c r="N178" s="25"/>
      <c r="O178" s="29">
        <v>0</v>
      </c>
      <c r="P178" s="30">
        <v>0</v>
      </c>
    </row>
    <row r="179" spans="1:16">
      <c r="A179" s="27"/>
      <c r="B179" s="28"/>
      <c r="C179" s="25"/>
      <c r="D179" s="25"/>
      <c r="E179" s="25"/>
      <c r="F179" s="25"/>
      <c r="G179" s="25"/>
      <c r="H179" s="25"/>
      <c r="I179" s="25"/>
      <c r="J179" s="25"/>
      <c r="K179" s="25"/>
      <c r="L179" s="25"/>
      <c r="M179" s="25"/>
      <c r="N179" s="25"/>
      <c r="O179" s="29"/>
      <c r="P179" s="30"/>
    </row>
    <row r="180" spans="1:16">
      <c r="A180" s="23" t="s">
        <v>280</v>
      </c>
      <c r="B180" s="24" t="s">
        <v>281</v>
      </c>
      <c r="C180" s="25"/>
      <c r="D180" s="25"/>
      <c r="E180" s="25"/>
      <c r="F180" s="25"/>
      <c r="G180" s="25"/>
      <c r="H180" s="25"/>
      <c r="I180" s="25"/>
      <c r="J180" s="25"/>
      <c r="K180" s="25"/>
      <c r="L180" s="25"/>
      <c r="M180" s="25"/>
      <c r="N180" s="25"/>
      <c r="O180" s="26">
        <f>O181</f>
        <v>0</v>
      </c>
      <c r="P180" s="26">
        <f>P181</f>
        <v>0</v>
      </c>
    </row>
    <row r="181" spans="1:16">
      <c r="A181" s="27" t="s">
        <v>282</v>
      </c>
      <c r="B181" s="28" t="s">
        <v>283</v>
      </c>
      <c r="C181" s="25"/>
      <c r="D181" s="25"/>
      <c r="E181" s="25"/>
      <c r="F181" s="25"/>
      <c r="G181" s="25"/>
      <c r="H181" s="25"/>
      <c r="I181" s="25"/>
      <c r="J181" s="25"/>
      <c r="K181" s="25"/>
      <c r="L181" s="25"/>
      <c r="M181" s="25"/>
      <c r="N181" s="25"/>
      <c r="O181" s="29">
        <v>0</v>
      </c>
      <c r="P181" s="30">
        <v>0</v>
      </c>
    </row>
    <row r="182" spans="1:16">
      <c r="A182" s="27"/>
      <c r="B182" s="28"/>
      <c r="C182" s="25"/>
      <c r="D182" s="25"/>
      <c r="E182" s="25"/>
      <c r="F182" s="25"/>
      <c r="G182" s="25"/>
      <c r="H182" s="25"/>
      <c r="I182" s="25"/>
      <c r="J182" s="25"/>
      <c r="K182" s="25"/>
      <c r="L182" s="25"/>
      <c r="M182" s="25"/>
      <c r="N182" s="25"/>
      <c r="O182" s="29"/>
      <c r="P182" s="30"/>
    </row>
    <row r="183" spans="1:16">
      <c r="A183" s="23" t="s">
        <v>284</v>
      </c>
      <c r="B183" s="24" t="s">
        <v>285</v>
      </c>
      <c r="C183" s="25"/>
      <c r="D183" s="25"/>
      <c r="E183" s="25"/>
      <c r="F183" s="25"/>
      <c r="G183" s="25"/>
      <c r="H183" s="25"/>
      <c r="I183" s="25"/>
      <c r="J183" s="25"/>
      <c r="K183" s="25"/>
      <c r="L183" s="25"/>
      <c r="M183" s="25"/>
      <c r="N183" s="25"/>
      <c r="O183" s="26">
        <f>SUM(O184:O188)</f>
        <v>0</v>
      </c>
      <c r="P183" s="26">
        <f>SUM(P184:P188)</f>
        <v>0</v>
      </c>
    </row>
    <row r="184" spans="1:16">
      <c r="A184" s="27" t="s">
        <v>286</v>
      </c>
      <c r="B184" s="28" t="s">
        <v>287</v>
      </c>
      <c r="C184" s="25"/>
      <c r="D184" s="25"/>
      <c r="E184" s="25"/>
      <c r="F184" s="25"/>
      <c r="G184" s="25"/>
      <c r="H184" s="25"/>
      <c r="I184" s="25"/>
      <c r="J184" s="25"/>
      <c r="K184" s="25"/>
      <c r="L184" s="25"/>
      <c r="M184" s="25"/>
      <c r="N184" s="25"/>
      <c r="O184" s="29">
        <v>0</v>
      </c>
      <c r="P184" s="30">
        <v>0</v>
      </c>
    </row>
    <row r="185" spans="1:16">
      <c r="A185" s="27" t="s">
        <v>288</v>
      </c>
      <c r="B185" s="28" t="s">
        <v>289</v>
      </c>
      <c r="C185" s="25"/>
      <c r="D185" s="25"/>
      <c r="E185" s="25"/>
      <c r="F185" s="25"/>
      <c r="G185" s="25"/>
      <c r="H185" s="25"/>
      <c r="I185" s="25"/>
      <c r="J185" s="25"/>
      <c r="K185" s="25"/>
      <c r="L185" s="25"/>
      <c r="M185" s="25"/>
      <c r="N185" s="25"/>
      <c r="O185" s="29">
        <v>0</v>
      </c>
      <c r="P185" s="30">
        <v>0</v>
      </c>
    </row>
    <row r="186" spans="1:16">
      <c r="A186" s="27" t="s">
        <v>290</v>
      </c>
      <c r="B186" s="28" t="s">
        <v>291</v>
      </c>
      <c r="C186" s="25"/>
      <c r="D186" s="25"/>
      <c r="E186" s="25"/>
      <c r="F186" s="25"/>
      <c r="G186" s="25"/>
      <c r="H186" s="25"/>
      <c r="I186" s="25"/>
      <c r="J186" s="25"/>
      <c r="K186" s="25"/>
      <c r="L186" s="25"/>
      <c r="M186" s="25"/>
      <c r="N186" s="25"/>
      <c r="O186" s="29">
        <v>0</v>
      </c>
      <c r="P186" s="30">
        <v>0</v>
      </c>
    </row>
    <row r="187" spans="1:16">
      <c r="A187" s="27" t="s">
        <v>292</v>
      </c>
      <c r="B187" s="28" t="s">
        <v>293</v>
      </c>
      <c r="C187" s="25"/>
      <c r="D187" s="25"/>
      <c r="E187" s="25"/>
      <c r="F187" s="25"/>
      <c r="G187" s="25"/>
      <c r="H187" s="25"/>
      <c r="I187" s="25"/>
      <c r="J187" s="25"/>
      <c r="K187" s="25"/>
      <c r="L187" s="25"/>
      <c r="M187" s="25"/>
      <c r="N187" s="25"/>
      <c r="O187" s="29">
        <v>0</v>
      </c>
      <c r="P187" s="30">
        <v>0</v>
      </c>
    </row>
    <row r="188" spans="1:16">
      <c r="A188" s="27" t="s">
        <v>294</v>
      </c>
      <c r="B188" s="28" t="s">
        <v>295</v>
      </c>
      <c r="C188" s="25"/>
      <c r="D188" s="25"/>
      <c r="E188" s="25"/>
      <c r="F188" s="25"/>
      <c r="G188" s="25"/>
      <c r="H188" s="25"/>
      <c r="I188" s="25"/>
      <c r="J188" s="25"/>
      <c r="K188" s="25"/>
      <c r="L188" s="25"/>
      <c r="M188" s="25"/>
      <c r="N188" s="25"/>
      <c r="O188" s="29">
        <v>0</v>
      </c>
      <c r="P188" s="30">
        <v>0</v>
      </c>
    </row>
    <row r="189" spans="1:16">
      <c r="A189" s="27"/>
      <c r="B189" s="28"/>
      <c r="C189" s="25"/>
      <c r="D189" s="25"/>
      <c r="E189" s="25"/>
      <c r="F189" s="25"/>
      <c r="G189" s="25"/>
      <c r="H189" s="25"/>
      <c r="I189" s="25"/>
      <c r="J189" s="25"/>
      <c r="K189" s="25"/>
      <c r="L189" s="25"/>
      <c r="M189" s="25"/>
      <c r="N189" s="25"/>
      <c r="O189" s="29"/>
      <c r="P189" s="30"/>
    </row>
    <row r="190" spans="1:16">
      <c r="A190" s="23" t="s">
        <v>296</v>
      </c>
      <c r="B190" s="24" t="s">
        <v>297</v>
      </c>
      <c r="C190" s="25"/>
      <c r="D190" s="25"/>
      <c r="E190" s="25"/>
      <c r="F190" s="25"/>
      <c r="G190" s="25"/>
      <c r="H190" s="25"/>
      <c r="I190" s="25"/>
      <c r="J190" s="25"/>
      <c r="K190" s="25"/>
      <c r="L190" s="25"/>
      <c r="M190" s="25"/>
      <c r="N190" s="25"/>
      <c r="O190" s="26">
        <f>SUM(O191:O192)</f>
        <v>0</v>
      </c>
      <c r="P190" s="26">
        <f>SUM(P191:P192)</f>
        <v>0</v>
      </c>
    </row>
    <row r="191" spans="1:16">
      <c r="A191" s="27" t="s">
        <v>298</v>
      </c>
      <c r="B191" s="28" t="s">
        <v>299</v>
      </c>
      <c r="C191" s="25"/>
      <c r="D191" s="25"/>
      <c r="E191" s="25"/>
      <c r="F191" s="25"/>
      <c r="G191" s="25"/>
      <c r="H191" s="25"/>
      <c r="I191" s="25"/>
      <c r="J191" s="25"/>
      <c r="K191" s="25"/>
      <c r="L191" s="25"/>
      <c r="M191" s="25"/>
      <c r="N191" s="25"/>
      <c r="O191" s="29">
        <v>0</v>
      </c>
      <c r="P191" s="30">
        <v>0</v>
      </c>
    </row>
    <row r="192" spans="1:16">
      <c r="A192" s="27" t="s">
        <v>300</v>
      </c>
      <c r="B192" s="28" t="s">
        <v>301</v>
      </c>
      <c r="C192" s="25"/>
      <c r="D192" s="25"/>
      <c r="E192" s="25"/>
      <c r="F192" s="25"/>
      <c r="G192" s="25"/>
      <c r="H192" s="25"/>
      <c r="I192" s="25"/>
      <c r="J192" s="25"/>
      <c r="K192" s="25"/>
      <c r="L192" s="25"/>
      <c r="M192" s="25"/>
      <c r="N192" s="25"/>
      <c r="O192" s="29">
        <v>0</v>
      </c>
      <c r="P192" s="30">
        <v>0</v>
      </c>
    </row>
    <row r="193" spans="1:16">
      <c r="A193" s="27"/>
      <c r="B193" s="28"/>
      <c r="C193" s="25"/>
      <c r="D193" s="25"/>
      <c r="E193" s="25"/>
      <c r="F193" s="25"/>
      <c r="G193" s="25"/>
      <c r="H193" s="25"/>
      <c r="I193" s="25"/>
      <c r="J193" s="25"/>
      <c r="K193" s="25"/>
      <c r="L193" s="25"/>
      <c r="M193" s="25"/>
      <c r="N193" s="25"/>
      <c r="O193" s="29"/>
      <c r="P193" s="30"/>
    </row>
    <row r="194" spans="1:16">
      <c r="A194" s="23" t="s">
        <v>302</v>
      </c>
      <c r="B194" s="24" t="s">
        <v>303</v>
      </c>
      <c r="C194" s="25"/>
      <c r="D194" s="25"/>
      <c r="E194" s="25"/>
      <c r="F194" s="25"/>
      <c r="G194" s="25"/>
      <c r="H194" s="25"/>
      <c r="I194" s="25"/>
      <c r="J194" s="25"/>
      <c r="K194" s="25"/>
      <c r="L194" s="25"/>
      <c r="M194" s="25"/>
      <c r="N194" s="25"/>
      <c r="O194" s="26">
        <f>O195+O199+O203</f>
        <v>0</v>
      </c>
      <c r="P194" s="26">
        <f>P195+P199+P203</f>
        <v>0</v>
      </c>
    </row>
    <row r="195" spans="1:16">
      <c r="A195" s="23" t="s">
        <v>304</v>
      </c>
      <c r="B195" s="24" t="s">
        <v>118</v>
      </c>
      <c r="C195" s="25"/>
      <c r="D195" s="25"/>
      <c r="E195" s="25"/>
      <c r="F195" s="25"/>
      <c r="G195" s="25"/>
      <c r="H195" s="25"/>
      <c r="I195" s="25"/>
      <c r="J195" s="25"/>
      <c r="K195" s="25"/>
      <c r="L195" s="25"/>
      <c r="M195" s="25"/>
      <c r="N195" s="25"/>
      <c r="O195" s="26">
        <f>SUM(O196:O197)</f>
        <v>0</v>
      </c>
      <c r="P195" s="26">
        <f>SUM(P196:P197)</f>
        <v>0</v>
      </c>
    </row>
    <row r="196" spans="1:16">
      <c r="A196" s="27" t="s">
        <v>305</v>
      </c>
      <c r="B196" s="28" t="s">
        <v>306</v>
      </c>
      <c r="C196" s="25"/>
      <c r="D196" s="25"/>
      <c r="E196" s="25"/>
      <c r="F196" s="25"/>
      <c r="G196" s="25"/>
      <c r="H196" s="25"/>
      <c r="I196" s="25"/>
      <c r="J196" s="25"/>
      <c r="K196" s="25"/>
      <c r="L196" s="25"/>
      <c r="M196" s="25"/>
      <c r="N196" s="25"/>
      <c r="O196" s="29">
        <v>0</v>
      </c>
      <c r="P196" s="30">
        <v>0</v>
      </c>
    </row>
    <row r="197" spans="1:16">
      <c r="A197" s="27" t="s">
        <v>307</v>
      </c>
      <c r="B197" s="28" t="s">
        <v>308</v>
      </c>
      <c r="C197" s="25"/>
      <c r="D197" s="25"/>
      <c r="E197" s="25"/>
      <c r="F197" s="25"/>
      <c r="G197" s="25"/>
      <c r="H197" s="25"/>
      <c r="I197" s="25"/>
      <c r="J197" s="25"/>
      <c r="K197" s="25"/>
      <c r="L197" s="25"/>
      <c r="M197" s="25"/>
      <c r="N197" s="25"/>
      <c r="O197" s="29">
        <v>0</v>
      </c>
      <c r="P197" s="30">
        <v>0</v>
      </c>
    </row>
    <row r="198" spans="1:16">
      <c r="A198" s="27"/>
      <c r="B198" s="28"/>
      <c r="C198" s="25"/>
      <c r="D198" s="25"/>
      <c r="E198" s="25"/>
      <c r="F198" s="25"/>
      <c r="G198" s="25"/>
      <c r="H198" s="25"/>
      <c r="I198" s="25"/>
      <c r="J198" s="25"/>
      <c r="K198" s="25"/>
      <c r="L198" s="25"/>
      <c r="M198" s="25"/>
      <c r="N198" s="25"/>
      <c r="O198" s="29"/>
      <c r="P198" s="30"/>
    </row>
    <row r="199" spans="1:16">
      <c r="A199" s="23" t="s">
        <v>309</v>
      </c>
      <c r="B199" s="24" t="s">
        <v>120</v>
      </c>
      <c r="C199" s="25"/>
      <c r="D199" s="25"/>
      <c r="E199" s="25"/>
      <c r="F199" s="25"/>
      <c r="G199" s="25"/>
      <c r="H199" s="25"/>
      <c r="I199" s="25"/>
      <c r="J199" s="25"/>
      <c r="K199" s="25"/>
      <c r="L199" s="25"/>
      <c r="M199" s="25"/>
      <c r="N199" s="25"/>
      <c r="O199" s="26">
        <f>SUM(O200:O201)</f>
        <v>0</v>
      </c>
      <c r="P199" s="26">
        <f>SUM(P200:P201)</f>
        <v>0</v>
      </c>
    </row>
    <row r="200" spans="1:16">
      <c r="A200" s="27" t="s">
        <v>310</v>
      </c>
      <c r="B200" s="28" t="s">
        <v>311</v>
      </c>
      <c r="C200" s="25"/>
      <c r="D200" s="25"/>
      <c r="E200" s="25"/>
      <c r="F200" s="25"/>
      <c r="G200" s="25"/>
      <c r="H200" s="25"/>
      <c r="I200" s="25"/>
      <c r="J200" s="25"/>
      <c r="K200" s="25"/>
      <c r="L200" s="25"/>
      <c r="M200" s="25"/>
      <c r="N200" s="25"/>
      <c r="O200" s="29">
        <v>0</v>
      </c>
      <c r="P200" s="30">
        <v>0</v>
      </c>
    </row>
    <row r="201" spans="1:16">
      <c r="A201" s="27" t="s">
        <v>312</v>
      </c>
      <c r="B201" s="28" t="s">
        <v>313</v>
      </c>
      <c r="C201" s="25"/>
      <c r="D201" s="25"/>
      <c r="E201" s="25"/>
      <c r="F201" s="25"/>
      <c r="G201" s="25"/>
      <c r="H201" s="25"/>
      <c r="I201" s="25"/>
      <c r="J201" s="25"/>
      <c r="K201" s="25"/>
      <c r="L201" s="25"/>
      <c r="M201" s="25"/>
      <c r="N201" s="25"/>
      <c r="O201" s="29">
        <v>0</v>
      </c>
      <c r="P201" s="30">
        <v>0</v>
      </c>
    </row>
    <row r="202" spans="1:16">
      <c r="A202" s="27"/>
      <c r="B202" s="28"/>
      <c r="C202" s="25"/>
      <c r="D202" s="25"/>
      <c r="E202" s="25"/>
      <c r="F202" s="25"/>
      <c r="G202" s="25"/>
      <c r="H202" s="25"/>
      <c r="I202" s="25"/>
      <c r="J202" s="25"/>
      <c r="K202" s="25"/>
      <c r="L202" s="25"/>
      <c r="M202" s="25"/>
      <c r="N202" s="25"/>
      <c r="O202" s="29"/>
      <c r="P202" s="30"/>
    </row>
    <row r="203" spans="1:16">
      <c r="A203" s="23" t="s">
        <v>314</v>
      </c>
      <c r="B203" s="24" t="s">
        <v>122</v>
      </c>
      <c r="C203" s="25"/>
      <c r="D203" s="25"/>
      <c r="E203" s="25"/>
      <c r="F203" s="25"/>
      <c r="G203" s="25"/>
      <c r="H203" s="25"/>
      <c r="I203" s="25"/>
      <c r="J203" s="25"/>
      <c r="K203" s="25"/>
      <c r="L203" s="25"/>
      <c r="M203" s="25"/>
      <c r="N203" s="25"/>
      <c r="O203" s="26">
        <f>SUM(O204:O205)</f>
        <v>0</v>
      </c>
      <c r="P203" s="26">
        <f>SUM(P204:P205)</f>
        <v>0</v>
      </c>
    </row>
    <row r="204" spans="1:16">
      <c r="A204" s="27" t="s">
        <v>315</v>
      </c>
      <c r="B204" s="28" t="s">
        <v>316</v>
      </c>
      <c r="C204" s="25"/>
      <c r="D204" s="25"/>
      <c r="E204" s="25"/>
      <c r="F204" s="25"/>
      <c r="G204" s="25"/>
      <c r="H204" s="25"/>
      <c r="I204" s="25"/>
      <c r="J204" s="25"/>
      <c r="K204" s="25"/>
      <c r="L204" s="25"/>
      <c r="M204" s="25"/>
      <c r="N204" s="25"/>
      <c r="O204" s="29">
        <v>0</v>
      </c>
      <c r="P204" s="30">
        <v>0</v>
      </c>
    </row>
    <row r="205" spans="1:16">
      <c r="A205" s="27" t="s">
        <v>317</v>
      </c>
      <c r="B205" s="28" t="s">
        <v>318</v>
      </c>
      <c r="C205" s="25"/>
      <c r="D205" s="25"/>
      <c r="E205" s="25"/>
      <c r="F205" s="25"/>
      <c r="G205" s="25"/>
      <c r="H205" s="25"/>
      <c r="I205" s="25"/>
      <c r="J205" s="25"/>
      <c r="K205" s="25"/>
      <c r="L205" s="25"/>
      <c r="M205" s="25"/>
      <c r="N205" s="25"/>
      <c r="O205" s="29">
        <v>0</v>
      </c>
      <c r="P205" s="30">
        <v>0</v>
      </c>
    </row>
    <row r="206" spans="1:16">
      <c r="A206" s="27"/>
      <c r="B206" s="28"/>
      <c r="C206" s="25"/>
      <c r="D206" s="25"/>
      <c r="E206" s="25"/>
      <c r="F206" s="25"/>
      <c r="G206" s="25"/>
      <c r="H206" s="25"/>
      <c r="I206" s="25"/>
      <c r="J206" s="25"/>
      <c r="K206" s="25"/>
      <c r="L206" s="25"/>
      <c r="M206" s="25"/>
      <c r="N206" s="25"/>
      <c r="O206" s="29"/>
      <c r="P206" s="30"/>
    </row>
    <row r="207" spans="1:16">
      <c r="A207" s="23" t="s">
        <v>319</v>
      </c>
      <c r="B207" s="24" t="s">
        <v>320</v>
      </c>
      <c r="C207" s="25"/>
      <c r="D207" s="25"/>
      <c r="E207" s="25"/>
      <c r="F207" s="25"/>
      <c r="G207" s="25"/>
      <c r="H207" s="25"/>
      <c r="I207" s="25"/>
      <c r="J207" s="25"/>
      <c r="K207" s="25"/>
      <c r="L207" s="25"/>
      <c r="M207" s="25"/>
      <c r="N207" s="25"/>
      <c r="O207" s="26">
        <f>O208+O212+O216+O220+O223</f>
        <v>0</v>
      </c>
      <c r="P207" s="26">
        <f>P208+P212+P216+P220+P223</f>
        <v>0</v>
      </c>
    </row>
    <row r="208" spans="1:16">
      <c r="A208" s="23" t="s">
        <v>321</v>
      </c>
      <c r="B208" s="24" t="s">
        <v>322</v>
      </c>
      <c r="C208" s="25"/>
      <c r="D208" s="25"/>
      <c r="E208" s="25"/>
      <c r="F208" s="25"/>
      <c r="G208" s="25"/>
      <c r="H208" s="25"/>
      <c r="I208" s="25"/>
      <c r="J208" s="25"/>
      <c r="K208" s="25"/>
      <c r="L208" s="25"/>
      <c r="M208" s="25"/>
      <c r="N208" s="25"/>
      <c r="O208" s="26">
        <f>SUM(O209:O210)</f>
        <v>0</v>
      </c>
      <c r="P208" s="26">
        <f>SUM(P209:P210)</f>
        <v>0</v>
      </c>
    </row>
    <row r="209" spans="1:16">
      <c r="A209" s="27" t="s">
        <v>323</v>
      </c>
      <c r="B209" s="28" t="s">
        <v>324</v>
      </c>
      <c r="C209" s="25"/>
      <c r="D209" s="25"/>
      <c r="E209" s="25"/>
      <c r="F209" s="25"/>
      <c r="G209" s="25"/>
      <c r="H209" s="25"/>
      <c r="I209" s="25"/>
      <c r="J209" s="25"/>
      <c r="K209" s="25"/>
      <c r="L209" s="25"/>
      <c r="M209" s="25"/>
      <c r="N209" s="25"/>
      <c r="O209" s="29">
        <v>0</v>
      </c>
      <c r="P209" s="30">
        <v>0</v>
      </c>
    </row>
    <row r="210" spans="1:16">
      <c r="A210" s="27" t="s">
        <v>325</v>
      </c>
      <c r="B210" s="28" t="s">
        <v>326</v>
      </c>
      <c r="C210" s="25"/>
      <c r="D210" s="25"/>
      <c r="E210" s="25"/>
      <c r="F210" s="25"/>
      <c r="G210" s="25"/>
      <c r="H210" s="25"/>
      <c r="I210" s="25"/>
      <c r="J210" s="25"/>
      <c r="K210" s="25"/>
      <c r="L210" s="25"/>
      <c r="M210" s="25"/>
      <c r="N210" s="25"/>
      <c r="O210" s="29">
        <v>0</v>
      </c>
      <c r="P210" s="30">
        <v>0</v>
      </c>
    </row>
    <row r="211" spans="1:16">
      <c r="A211" s="27"/>
      <c r="B211" s="28"/>
      <c r="C211" s="25"/>
      <c r="D211" s="25"/>
      <c r="E211" s="25"/>
      <c r="F211" s="25"/>
      <c r="G211" s="25"/>
      <c r="H211" s="25"/>
      <c r="I211" s="25"/>
      <c r="J211" s="25"/>
      <c r="K211" s="25"/>
      <c r="L211" s="25"/>
      <c r="M211" s="25"/>
      <c r="N211" s="25"/>
      <c r="O211" s="29"/>
      <c r="P211" s="30"/>
    </row>
    <row r="212" spans="1:16">
      <c r="A212" s="23" t="s">
        <v>327</v>
      </c>
      <c r="B212" s="24" t="s">
        <v>328</v>
      </c>
      <c r="C212" s="25"/>
      <c r="D212" s="25"/>
      <c r="E212" s="25"/>
      <c r="F212" s="25"/>
      <c r="G212" s="25"/>
      <c r="H212" s="25"/>
      <c r="I212" s="25"/>
      <c r="J212" s="25"/>
      <c r="K212" s="25"/>
      <c r="L212" s="25"/>
      <c r="M212" s="25"/>
      <c r="N212" s="25"/>
      <c r="O212" s="26">
        <f>SUM(O213:O214)</f>
        <v>0</v>
      </c>
      <c r="P212" s="26">
        <f>SUM(P213:P214)</f>
        <v>0</v>
      </c>
    </row>
    <row r="213" spans="1:16">
      <c r="A213" s="27" t="s">
        <v>329</v>
      </c>
      <c r="B213" s="28" t="s">
        <v>330</v>
      </c>
      <c r="C213" s="25"/>
      <c r="D213" s="25"/>
      <c r="E213" s="25"/>
      <c r="F213" s="25"/>
      <c r="G213" s="25"/>
      <c r="H213" s="25"/>
      <c r="I213" s="25"/>
      <c r="J213" s="25"/>
      <c r="K213" s="25"/>
      <c r="L213" s="25"/>
      <c r="M213" s="25"/>
      <c r="N213" s="25"/>
      <c r="O213" s="29">
        <v>0</v>
      </c>
      <c r="P213" s="30">
        <v>0</v>
      </c>
    </row>
    <row r="214" spans="1:16">
      <c r="A214" s="27" t="s">
        <v>331</v>
      </c>
      <c r="B214" s="28" t="s">
        <v>332</v>
      </c>
      <c r="C214" s="25"/>
      <c r="D214" s="25"/>
      <c r="E214" s="25"/>
      <c r="F214" s="25"/>
      <c r="G214" s="25"/>
      <c r="H214" s="25"/>
      <c r="I214" s="25"/>
      <c r="J214" s="25"/>
      <c r="K214" s="25"/>
      <c r="L214" s="25"/>
      <c r="M214" s="25"/>
      <c r="N214" s="25"/>
      <c r="O214" s="29">
        <v>0</v>
      </c>
      <c r="P214" s="30">
        <v>0</v>
      </c>
    </row>
    <row r="215" spans="1:16">
      <c r="A215" s="27"/>
      <c r="B215" s="28"/>
      <c r="C215" s="25"/>
      <c r="D215" s="25"/>
      <c r="E215" s="25"/>
      <c r="F215" s="25"/>
      <c r="G215" s="25"/>
      <c r="H215" s="25"/>
      <c r="I215" s="25"/>
      <c r="J215" s="25"/>
      <c r="K215" s="25"/>
      <c r="L215" s="25"/>
      <c r="M215" s="25"/>
      <c r="N215" s="25"/>
      <c r="O215" s="29"/>
      <c r="P215" s="30"/>
    </row>
    <row r="216" spans="1:16">
      <c r="A216" s="23" t="s">
        <v>333</v>
      </c>
      <c r="B216" s="24" t="s">
        <v>334</v>
      </c>
      <c r="C216" s="25"/>
      <c r="D216" s="25"/>
      <c r="E216" s="25"/>
      <c r="F216" s="25"/>
      <c r="G216" s="25"/>
      <c r="H216" s="25"/>
      <c r="I216" s="25"/>
      <c r="J216" s="25"/>
      <c r="K216" s="25"/>
      <c r="L216" s="25"/>
      <c r="M216" s="25"/>
      <c r="N216" s="25"/>
      <c r="O216" s="26">
        <f>SUM(O217:O218)</f>
        <v>0</v>
      </c>
      <c r="P216" s="26">
        <f>SUM(P217:P218)</f>
        <v>0</v>
      </c>
    </row>
    <row r="217" spans="1:16">
      <c r="A217" s="27" t="s">
        <v>335</v>
      </c>
      <c r="B217" s="28" t="s">
        <v>336</v>
      </c>
      <c r="C217" s="25"/>
      <c r="D217" s="25"/>
      <c r="E217" s="25"/>
      <c r="F217" s="25"/>
      <c r="G217" s="25"/>
      <c r="H217" s="25"/>
      <c r="I217" s="25"/>
      <c r="J217" s="25"/>
      <c r="K217" s="25"/>
      <c r="L217" s="25"/>
      <c r="M217" s="25"/>
      <c r="N217" s="25"/>
      <c r="O217" s="29">
        <v>0</v>
      </c>
      <c r="P217" s="30">
        <v>0</v>
      </c>
    </row>
    <row r="218" spans="1:16">
      <c r="A218" s="27" t="s">
        <v>337</v>
      </c>
      <c r="B218" s="28" t="s">
        <v>338</v>
      </c>
      <c r="C218" s="25"/>
      <c r="D218" s="25"/>
      <c r="E218" s="25"/>
      <c r="F218" s="25"/>
      <c r="G218" s="25"/>
      <c r="H218" s="25"/>
      <c r="I218" s="25"/>
      <c r="J218" s="25"/>
      <c r="K218" s="25"/>
      <c r="L218" s="25"/>
      <c r="M218" s="25"/>
      <c r="N218" s="25"/>
      <c r="O218" s="29">
        <v>0</v>
      </c>
      <c r="P218" s="30">
        <v>0</v>
      </c>
    </row>
    <row r="219" spans="1:16">
      <c r="A219" s="27"/>
      <c r="B219" s="28"/>
      <c r="C219" s="25"/>
      <c r="D219" s="25"/>
      <c r="E219" s="25"/>
      <c r="F219" s="25"/>
      <c r="G219" s="25"/>
      <c r="H219" s="25"/>
      <c r="I219" s="25"/>
      <c r="J219" s="25"/>
      <c r="K219" s="25"/>
      <c r="L219" s="25"/>
      <c r="M219" s="25"/>
      <c r="N219" s="25"/>
      <c r="O219" s="29"/>
      <c r="P219" s="30"/>
    </row>
    <row r="220" spans="1:16">
      <c r="A220" s="23" t="s">
        <v>339</v>
      </c>
      <c r="B220" s="24" t="s">
        <v>340</v>
      </c>
      <c r="C220" s="25"/>
      <c r="D220" s="25"/>
      <c r="E220" s="25"/>
      <c r="F220" s="25"/>
      <c r="G220" s="25"/>
      <c r="H220" s="25"/>
      <c r="I220" s="25"/>
      <c r="J220" s="25"/>
      <c r="K220" s="25"/>
      <c r="L220" s="25"/>
      <c r="M220" s="25"/>
      <c r="N220" s="25"/>
      <c r="O220" s="26">
        <f>O221</f>
        <v>0</v>
      </c>
      <c r="P220" s="26">
        <f>P221</f>
        <v>0</v>
      </c>
    </row>
    <row r="221" spans="1:16">
      <c r="A221" s="27" t="s">
        <v>341</v>
      </c>
      <c r="B221" s="28" t="s">
        <v>340</v>
      </c>
      <c r="C221" s="25"/>
      <c r="D221" s="25"/>
      <c r="E221" s="25"/>
      <c r="F221" s="25"/>
      <c r="G221" s="25"/>
      <c r="H221" s="25"/>
      <c r="I221" s="25"/>
      <c r="J221" s="25"/>
      <c r="K221" s="25"/>
      <c r="L221" s="25"/>
      <c r="M221" s="25"/>
      <c r="N221" s="25"/>
      <c r="O221" s="29">
        <v>0</v>
      </c>
      <c r="P221" s="30">
        <v>0</v>
      </c>
    </row>
    <row r="222" spans="1:16">
      <c r="A222" s="27"/>
      <c r="B222" s="28"/>
      <c r="C222" s="25"/>
      <c r="D222" s="25"/>
      <c r="E222" s="25"/>
      <c r="F222" s="25"/>
      <c r="G222" s="25"/>
      <c r="H222" s="25"/>
      <c r="I222" s="25"/>
      <c r="J222" s="25"/>
      <c r="K222" s="25"/>
      <c r="L222" s="25"/>
      <c r="M222" s="25"/>
      <c r="N222" s="25"/>
      <c r="O222" s="29"/>
      <c r="P222" s="30"/>
    </row>
    <row r="223" spans="1:16">
      <c r="A223" s="23" t="s">
        <v>342</v>
      </c>
      <c r="B223" s="24" t="s">
        <v>343</v>
      </c>
      <c r="C223" s="25"/>
      <c r="D223" s="25"/>
      <c r="E223" s="25"/>
      <c r="F223" s="25"/>
      <c r="G223" s="25"/>
      <c r="H223" s="25"/>
      <c r="I223" s="25"/>
      <c r="J223" s="25"/>
      <c r="K223" s="25"/>
      <c r="L223" s="25"/>
      <c r="M223" s="25"/>
      <c r="N223" s="25"/>
      <c r="O223" s="26">
        <f>SUM(O224:O225)</f>
        <v>0</v>
      </c>
      <c r="P223" s="26">
        <f>SUM(P224:P225)</f>
        <v>0</v>
      </c>
    </row>
    <row r="224" spans="1:16">
      <c r="A224" s="27" t="s">
        <v>344</v>
      </c>
      <c r="B224" s="28" t="s">
        <v>345</v>
      </c>
      <c r="C224" s="25"/>
      <c r="D224" s="25"/>
      <c r="E224" s="25"/>
      <c r="F224" s="25"/>
      <c r="G224" s="25"/>
      <c r="H224" s="25"/>
      <c r="I224" s="25"/>
      <c r="J224" s="25"/>
      <c r="K224" s="25"/>
      <c r="L224" s="25"/>
      <c r="M224" s="25"/>
      <c r="N224" s="25"/>
      <c r="O224" s="29">
        <v>0</v>
      </c>
      <c r="P224" s="30">
        <v>0</v>
      </c>
    </row>
    <row r="225" spans="1:16">
      <c r="A225" s="27" t="s">
        <v>346</v>
      </c>
      <c r="B225" s="28" t="s">
        <v>347</v>
      </c>
      <c r="C225" s="25"/>
      <c r="D225" s="25"/>
      <c r="E225" s="25"/>
      <c r="F225" s="25"/>
      <c r="G225" s="25"/>
      <c r="H225" s="25"/>
      <c r="I225" s="25"/>
      <c r="J225" s="25"/>
      <c r="K225" s="25"/>
      <c r="L225" s="25"/>
      <c r="M225" s="25"/>
      <c r="N225" s="25"/>
      <c r="O225" s="29">
        <v>0</v>
      </c>
      <c r="P225" s="30">
        <v>0</v>
      </c>
    </row>
    <row r="226" spans="1:16">
      <c r="A226" s="27"/>
      <c r="B226" s="28"/>
      <c r="C226" s="25"/>
      <c r="D226" s="25"/>
      <c r="E226" s="25"/>
      <c r="F226" s="25"/>
      <c r="G226" s="25"/>
      <c r="H226" s="25"/>
      <c r="I226" s="25"/>
      <c r="J226" s="25"/>
      <c r="K226" s="25"/>
      <c r="L226" s="25"/>
      <c r="M226" s="25"/>
      <c r="N226" s="25"/>
      <c r="O226" s="29"/>
      <c r="P226" s="30"/>
    </row>
    <row r="227" spans="1:16">
      <c r="A227" s="23" t="s">
        <v>348</v>
      </c>
      <c r="B227" s="24" t="s">
        <v>349</v>
      </c>
      <c r="C227" s="25"/>
      <c r="D227" s="25"/>
      <c r="E227" s="25"/>
      <c r="F227" s="25"/>
      <c r="G227" s="25"/>
      <c r="H227" s="25"/>
      <c r="I227" s="25"/>
      <c r="J227" s="25"/>
      <c r="K227" s="25"/>
      <c r="L227" s="25"/>
      <c r="M227" s="25"/>
      <c r="N227" s="25"/>
      <c r="O227" s="26">
        <f>O228+O238+O242+O249+O252+O255</f>
        <v>0</v>
      </c>
      <c r="P227" s="26">
        <f>P228+P238+P242+P249+P252+P255</f>
        <v>0</v>
      </c>
    </row>
    <row r="228" spans="1:16">
      <c r="A228" s="23" t="s">
        <v>350</v>
      </c>
      <c r="B228" s="24" t="s">
        <v>351</v>
      </c>
      <c r="C228" s="25"/>
      <c r="D228" s="25"/>
      <c r="E228" s="25"/>
      <c r="F228" s="25"/>
      <c r="G228" s="25"/>
      <c r="H228" s="25"/>
      <c r="I228" s="25"/>
      <c r="J228" s="25"/>
      <c r="K228" s="25"/>
      <c r="L228" s="25"/>
      <c r="M228" s="25"/>
      <c r="N228" s="25"/>
      <c r="O228" s="26">
        <f>SUM(O229:O236)</f>
        <v>0</v>
      </c>
      <c r="P228" s="26">
        <f>SUM(P229:P236)</f>
        <v>0</v>
      </c>
    </row>
    <row r="229" spans="1:16">
      <c r="A229" s="27" t="s">
        <v>352</v>
      </c>
      <c r="B229" s="28" t="s">
        <v>353</v>
      </c>
      <c r="C229" s="25"/>
      <c r="D229" s="25"/>
      <c r="E229" s="25"/>
      <c r="F229" s="25"/>
      <c r="G229" s="25"/>
      <c r="H229" s="25"/>
      <c r="I229" s="25"/>
      <c r="J229" s="25"/>
      <c r="K229" s="25"/>
      <c r="L229" s="25"/>
      <c r="M229" s="25"/>
      <c r="N229" s="25"/>
      <c r="O229" s="29">
        <v>0</v>
      </c>
      <c r="P229" s="30">
        <v>0</v>
      </c>
    </row>
    <row r="230" spans="1:16">
      <c r="A230" s="27" t="s">
        <v>354</v>
      </c>
      <c r="B230" s="28" t="s">
        <v>355</v>
      </c>
      <c r="C230" s="25"/>
      <c r="D230" s="25"/>
      <c r="E230" s="25"/>
      <c r="F230" s="25"/>
      <c r="G230" s="25"/>
      <c r="H230" s="25"/>
      <c r="I230" s="25"/>
      <c r="J230" s="25"/>
      <c r="K230" s="25"/>
      <c r="L230" s="25"/>
      <c r="M230" s="25"/>
      <c r="N230" s="25"/>
      <c r="O230" s="29">
        <v>0</v>
      </c>
      <c r="P230" s="30">
        <v>0</v>
      </c>
    </row>
    <row r="231" spans="1:16">
      <c r="A231" s="27" t="s">
        <v>356</v>
      </c>
      <c r="B231" s="28" t="s">
        <v>357</v>
      </c>
      <c r="C231" s="25"/>
      <c r="D231" s="25"/>
      <c r="E231" s="25"/>
      <c r="F231" s="25"/>
      <c r="G231" s="25"/>
      <c r="H231" s="25"/>
      <c r="I231" s="25"/>
      <c r="J231" s="25"/>
      <c r="K231" s="25"/>
      <c r="L231" s="25"/>
      <c r="M231" s="25"/>
      <c r="N231" s="25"/>
      <c r="O231" s="29">
        <v>0</v>
      </c>
      <c r="P231" s="30">
        <v>0</v>
      </c>
    </row>
    <row r="232" spans="1:16">
      <c r="A232" s="27" t="s">
        <v>358</v>
      </c>
      <c r="B232" s="28" t="s">
        <v>359</v>
      </c>
      <c r="C232" s="25"/>
      <c r="D232" s="25"/>
      <c r="E232" s="25"/>
      <c r="F232" s="25"/>
      <c r="G232" s="25"/>
      <c r="H232" s="25"/>
      <c r="I232" s="25"/>
      <c r="J232" s="25"/>
      <c r="K232" s="25"/>
      <c r="L232" s="25"/>
      <c r="M232" s="25"/>
      <c r="N232" s="25"/>
      <c r="O232" s="29">
        <v>0</v>
      </c>
      <c r="P232" s="30">
        <v>0</v>
      </c>
    </row>
    <row r="233" spans="1:16">
      <c r="A233" s="27" t="s">
        <v>360</v>
      </c>
      <c r="B233" s="28" t="s">
        <v>361</v>
      </c>
      <c r="C233" s="25"/>
      <c r="D233" s="25"/>
      <c r="E233" s="25"/>
      <c r="F233" s="25"/>
      <c r="G233" s="25"/>
      <c r="H233" s="25"/>
      <c r="I233" s="25"/>
      <c r="J233" s="25"/>
      <c r="K233" s="25"/>
      <c r="L233" s="25"/>
      <c r="M233" s="25"/>
      <c r="N233" s="25"/>
      <c r="O233" s="29">
        <v>0</v>
      </c>
      <c r="P233" s="30">
        <v>0</v>
      </c>
    </row>
    <row r="234" spans="1:16">
      <c r="A234" s="27" t="s">
        <v>362</v>
      </c>
      <c r="B234" s="28" t="s">
        <v>363</v>
      </c>
      <c r="C234" s="25"/>
      <c r="D234" s="25"/>
      <c r="E234" s="25"/>
      <c r="F234" s="25"/>
      <c r="G234" s="25"/>
      <c r="H234" s="25"/>
      <c r="I234" s="25"/>
      <c r="J234" s="25"/>
      <c r="K234" s="25"/>
      <c r="L234" s="25"/>
      <c r="M234" s="25"/>
      <c r="N234" s="25"/>
      <c r="O234" s="29">
        <v>0</v>
      </c>
      <c r="P234" s="30">
        <v>0</v>
      </c>
    </row>
    <row r="235" spans="1:16">
      <c r="A235" s="27" t="s">
        <v>364</v>
      </c>
      <c r="B235" s="28" t="s">
        <v>365</v>
      </c>
      <c r="C235" s="25"/>
      <c r="D235" s="25"/>
      <c r="E235" s="25"/>
      <c r="F235" s="25"/>
      <c r="G235" s="25"/>
      <c r="H235" s="25"/>
      <c r="I235" s="25"/>
      <c r="J235" s="25"/>
      <c r="K235" s="25"/>
      <c r="L235" s="25"/>
      <c r="M235" s="25"/>
      <c r="N235" s="25"/>
      <c r="O235" s="29">
        <v>0</v>
      </c>
      <c r="P235" s="30">
        <v>0</v>
      </c>
    </row>
    <row r="236" spans="1:16">
      <c r="A236" s="27">
        <v>5518</v>
      </c>
      <c r="B236" s="41" t="s">
        <v>366</v>
      </c>
      <c r="C236" s="25"/>
      <c r="D236" s="25"/>
      <c r="E236" s="25"/>
      <c r="F236" s="25"/>
      <c r="G236" s="25"/>
      <c r="H236" s="25"/>
      <c r="I236" s="25"/>
      <c r="J236" s="25"/>
      <c r="K236" s="25"/>
      <c r="L236" s="25"/>
      <c r="M236" s="25"/>
      <c r="N236" s="25"/>
      <c r="O236" s="29">
        <v>0</v>
      </c>
      <c r="P236" s="29">
        <v>0</v>
      </c>
    </row>
    <row r="237" spans="1:16">
      <c r="A237" s="31"/>
      <c r="B237" s="42"/>
      <c r="C237" s="25"/>
      <c r="D237" s="25"/>
      <c r="E237" s="25"/>
      <c r="F237" s="25"/>
      <c r="G237" s="25"/>
      <c r="H237" s="25"/>
      <c r="I237" s="25"/>
      <c r="J237" s="25"/>
      <c r="K237" s="25"/>
      <c r="L237" s="25"/>
      <c r="M237" s="25"/>
      <c r="N237" s="25"/>
      <c r="O237" s="29"/>
      <c r="P237" s="29"/>
    </row>
    <row r="238" spans="1:16">
      <c r="A238" s="23" t="s">
        <v>367</v>
      </c>
      <c r="B238" s="24" t="s">
        <v>368</v>
      </c>
      <c r="C238" s="25"/>
      <c r="D238" s="25"/>
      <c r="E238" s="25"/>
      <c r="F238" s="25"/>
      <c r="G238" s="25"/>
      <c r="H238" s="25"/>
      <c r="I238" s="25"/>
      <c r="J238" s="25"/>
      <c r="K238" s="25"/>
      <c r="L238" s="25"/>
      <c r="M238" s="25"/>
      <c r="N238" s="25"/>
      <c r="O238" s="26">
        <f>SUM(O239:O240)</f>
        <v>0</v>
      </c>
      <c r="P238" s="26">
        <f>SUM(P239:P240)</f>
        <v>0</v>
      </c>
    </row>
    <row r="239" spans="1:16">
      <c r="A239" s="27" t="s">
        <v>369</v>
      </c>
      <c r="B239" s="28" t="s">
        <v>370</v>
      </c>
      <c r="C239" s="25"/>
      <c r="D239" s="25"/>
      <c r="E239" s="25"/>
      <c r="F239" s="25"/>
      <c r="G239" s="25"/>
      <c r="H239" s="25"/>
      <c r="I239" s="25"/>
      <c r="J239" s="25"/>
      <c r="K239" s="25"/>
      <c r="L239" s="25"/>
      <c r="M239" s="25"/>
      <c r="N239" s="25"/>
      <c r="O239" s="29">
        <v>0</v>
      </c>
      <c r="P239" s="30">
        <v>0</v>
      </c>
    </row>
    <row r="240" spans="1:16">
      <c r="A240" s="27" t="s">
        <v>371</v>
      </c>
      <c r="B240" s="28" t="s">
        <v>372</v>
      </c>
      <c r="C240" s="25"/>
      <c r="D240" s="25"/>
      <c r="E240" s="25"/>
      <c r="F240" s="25"/>
      <c r="G240" s="25"/>
      <c r="H240" s="25"/>
      <c r="I240" s="25"/>
      <c r="J240" s="25"/>
      <c r="K240" s="25"/>
      <c r="L240" s="25"/>
      <c r="M240" s="25"/>
      <c r="N240" s="25"/>
      <c r="O240" s="29">
        <v>0</v>
      </c>
      <c r="P240" s="30">
        <v>0</v>
      </c>
    </row>
    <row r="241" spans="1:16">
      <c r="A241" s="27"/>
      <c r="B241" s="28"/>
      <c r="C241" s="25"/>
      <c r="D241" s="25"/>
      <c r="E241" s="25"/>
      <c r="F241" s="25"/>
      <c r="G241" s="25"/>
      <c r="H241" s="25"/>
      <c r="I241" s="25"/>
      <c r="J241" s="25"/>
      <c r="K241" s="25"/>
      <c r="L241" s="25"/>
      <c r="M241" s="25"/>
      <c r="N241" s="25"/>
      <c r="O241" s="29"/>
      <c r="P241" s="30"/>
    </row>
    <row r="242" spans="1:16">
      <c r="A242" s="23" t="s">
        <v>373</v>
      </c>
      <c r="B242" s="24" t="s">
        <v>374</v>
      </c>
      <c r="C242" s="25"/>
      <c r="D242" s="25"/>
      <c r="E242" s="25"/>
      <c r="F242" s="25"/>
      <c r="G242" s="25"/>
      <c r="H242" s="25"/>
      <c r="I242" s="25"/>
      <c r="J242" s="25"/>
      <c r="K242" s="25"/>
      <c r="L242" s="25"/>
      <c r="M242" s="25"/>
      <c r="N242" s="25"/>
      <c r="O242" s="26">
        <f>SUM(O243:O247)</f>
        <v>0</v>
      </c>
      <c r="P242" s="26">
        <f>SUM(P243:P247)</f>
        <v>0</v>
      </c>
    </row>
    <row r="243" spans="1:16">
      <c r="A243" s="27" t="s">
        <v>375</v>
      </c>
      <c r="B243" s="28" t="s">
        <v>376</v>
      </c>
      <c r="C243" s="25"/>
      <c r="D243" s="25"/>
      <c r="E243" s="25"/>
      <c r="F243" s="25"/>
      <c r="G243" s="25"/>
      <c r="H243" s="25"/>
      <c r="I243" s="25"/>
      <c r="J243" s="25"/>
      <c r="K243" s="25"/>
      <c r="L243" s="25"/>
      <c r="M243" s="25"/>
      <c r="N243" s="25"/>
      <c r="O243" s="29">
        <v>0</v>
      </c>
      <c r="P243" s="30">
        <v>0</v>
      </c>
    </row>
    <row r="244" spans="1:16">
      <c r="A244" s="27" t="s">
        <v>377</v>
      </c>
      <c r="B244" s="28" t="s">
        <v>378</v>
      </c>
      <c r="C244" s="25"/>
      <c r="D244" s="25"/>
      <c r="E244" s="25"/>
      <c r="F244" s="25"/>
      <c r="G244" s="25"/>
      <c r="H244" s="25"/>
      <c r="I244" s="25"/>
      <c r="J244" s="25"/>
      <c r="K244" s="25"/>
      <c r="L244" s="25"/>
      <c r="M244" s="25"/>
      <c r="N244" s="25"/>
      <c r="O244" s="29">
        <v>0</v>
      </c>
      <c r="P244" s="30">
        <v>0</v>
      </c>
    </row>
    <row r="245" spans="1:16">
      <c r="A245" s="27" t="s">
        <v>379</v>
      </c>
      <c r="B245" s="28" t="s">
        <v>380</v>
      </c>
      <c r="C245" s="25"/>
      <c r="D245" s="25"/>
      <c r="E245" s="25"/>
      <c r="F245" s="25"/>
      <c r="G245" s="25"/>
      <c r="H245" s="25"/>
      <c r="I245" s="25"/>
      <c r="J245" s="25"/>
      <c r="K245" s="25"/>
      <c r="L245" s="25"/>
      <c r="M245" s="25"/>
      <c r="N245" s="25"/>
      <c r="O245" s="29">
        <v>0</v>
      </c>
      <c r="P245" s="30">
        <v>0</v>
      </c>
    </row>
    <row r="246" spans="1:16">
      <c r="A246" s="27" t="s">
        <v>381</v>
      </c>
      <c r="B246" s="28" t="s">
        <v>382</v>
      </c>
      <c r="C246" s="25"/>
      <c r="D246" s="25"/>
      <c r="E246" s="25"/>
      <c r="F246" s="25"/>
      <c r="G246" s="25"/>
      <c r="H246" s="25"/>
      <c r="I246" s="25"/>
      <c r="J246" s="25"/>
      <c r="K246" s="25"/>
      <c r="L246" s="25"/>
      <c r="M246" s="25"/>
      <c r="N246" s="25"/>
      <c r="O246" s="29">
        <v>0</v>
      </c>
      <c r="P246" s="30">
        <v>0</v>
      </c>
    </row>
    <row r="247" spans="1:16">
      <c r="A247" s="27" t="s">
        <v>383</v>
      </c>
      <c r="B247" s="28" t="s">
        <v>384</v>
      </c>
      <c r="C247" s="25"/>
      <c r="D247" s="25"/>
      <c r="E247" s="25"/>
      <c r="F247" s="25"/>
      <c r="G247" s="25"/>
      <c r="H247" s="25"/>
      <c r="I247" s="25"/>
      <c r="J247" s="25"/>
      <c r="K247" s="25"/>
      <c r="L247" s="25"/>
      <c r="M247" s="25"/>
      <c r="N247" s="25"/>
      <c r="O247" s="29">
        <v>0</v>
      </c>
      <c r="P247" s="30">
        <v>0</v>
      </c>
    </row>
    <row r="248" spans="1:16">
      <c r="A248" s="27"/>
      <c r="B248" s="28"/>
      <c r="C248" s="25"/>
      <c r="D248" s="25"/>
      <c r="E248" s="25"/>
      <c r="F248" s="25"/>
      <c r="G248" s="25"/>
      <c r="H248" s="25"/>
      <c r="I248" s="25"/>
      <c r="J248" s="25"/>
      <c r="K248" s="25"/>
      <c r="L248" s="25"/>
      <c r="M248" s="25"/>
      <c r="N248" s="25"/>
      <c r="O248" s="29"/>
      <c r="P248" s="30"/>
    </row>
    <row r="249" spans="1:16">
      <c r="A249" s="23" t="s">
        <v>385</v>
      </c>
      <c r="B249" s="24" t="s">
        <v>386</v>
      </c>
      <c r="C249" s="25"/>
      <c r="D249" s="25"/>
      <c r="E249" s="25"/>
      <c r="F249" s="25"/>
      <c r="G249" s="25"/>
      <c r="H249" s="25"/>
      <c r="I249" s="25"/>
      <c r="J249" s="25"/>
      <c r="K249" s="25"/>
      <c r="L249" s="25"/>
      <c r="M249" s="25"/>
      <c r="N249" s="25"/>
      <c r="O249" s="26">
        <f>O250</f>
        <v>0</v>
      </c>
      <c r="P249" s="26">
        <f>P250</f>
        <v>0</v>
      </c>
    </row>
    <row r="250" spans="1:16">
      <c r="A250" s="27" t="s">
        <v>387</v>
      </c>
      <c r="B250" s="28" t="s">
        <v>386</v>
      </c>
      <c r="C250" s="25"/>
      <c r="D250" s="25"/>
      <c r="E250" s="25"/>
      <c r="F250" s="25"/>
      <c r="G250" s="25"/>
      <c r="H250" s="25"/>
      <c r="I250" s="25"/>
      <c r="J250" s="25"/>
      <c r="K250" s="25"/>
      <c r="L250" s="25"/>
      <c r="M250" s="25"/>
      <c r="N250" s="25"/>
      <c r="O250" s="29">
        <v>0</v>
      </c>
      <c r="P250" s="30">
        <v>0</v>
      </c>
    </row>
    <row r="251" spans="1:16">
      <c r="A251" s="27"/>
      <c r="B251" s="28"/>
      <c r="C251" s="25"/>
      <c r="D251" s="25"/>
      <c r="E251" s="25"/>
      <c r="F251" s="25"/>
      <c r="G251" s="25"/>
      <c r="H251" s="25"/>
      <c r="I251" s="25"/>
      <c r="J251" s="25"/>
      <c r="K251" s="25"/>
      <c r="L251" s="25"/>
      <c r="M251" s="25"/>
      <c r="N251" s="25"/>
      <c r="O251" s="29"/>
      <c r="P251" s="30"/>
    </row>
    <row r="252" spans="1:16">
      <c r="A252" s="23" t="s">
        <v>388</v>
      </c>
      <c r="B252" s="24" t="s">
        <v>389</v>
      </c>
      <c r="C252" s="25"/>
      <c r="D252" s="25"/>
      <c r="E252" s="25"/>
      <c r="F252" s="25"/>
      <c r="G252" s="25"/>
      <c r="H252" s="25"/>
      <c r="I252" s="25"/>
      <c r="J252" s="25"/>
      <c r="K252" s="25"/>
      <c r="L252" s="25"/>
      <c r="M252" s="25"/>
      <c r="N252" s="25"/>
      <c r="O252" s="26">
        <f>O253</f>
        <v>0</v>
      </c>
      <c r="P252" s="26">
        <f>P253</f>
        <v>0</v>
      </c>
    </row>
    <row r="253" spans="1:16">
      <c r="A253" s="27" t="s">
        <v>390</v>
      </c>
      <c r="B253" s="28" t="s">
        <v>389</v>
      </c>
      <c r="C253" s="25"/>
      <c r="D253" s="25"/>
      <c r="E253" s="25"/>
      <c r="F253" s="25"/>
      <c r="G253" s="25"/>
      <c r="H253" s="25"/>
      <c r="I253" s="25"/>
      <c r="J253" s="25"/>
      <c r="K253" s="25"/>
      <c r="L253" s="25"/>
      <c r="M253" s="25"/>
      <c r="N253" s="25"/>
      <c r="O253" s="29">
        <v>0</v>
      </c>
      <c r="P253" s="30">
        <v>0</v>
      </c>
    </row>
    <row r="254" spans="1:16">
      <c r="A254" s="27"/>
      <c r="B254" s="28"/>
      <c r="C254" s="25"/>
      <c r="D254" s="25"/>
      <c r="E254" s="25"/>
      <c r="F254" s="25"/>
      <c r="G254" s="25"/>
      <c r="H254" s="25"/>
      <c r="I254" s="25"/>
      <c r="J254" s="25"/>
      <c r="K254" s="25"/>
      <c r="L254" s="25"/>
      <c r="M254" s="25"/>
      <c r="N254" s="25"/>
      <c r="O254" s="29"/>
      <c r="P254" s="30"/>
    </row>
    <row r="255" spans="1:16">
      <c r="A255" s="23" t="s">
        <v>391</v>
      </c>
      <c r="B255" s="24" t="s">
        <v>392</v>
      </c>
      <c r="C255" s="25"/>
      <c r="D255" s="25"/>
      <c r="E255" s="25"/>
      <c r="F255" s="25"/>
      <c r="G255" s="25"/>
      <c r="H255" s="25"/>
      <c r="I255" s="25"/>
      <c r="J255" s="25"/>
      <c r="K255" s="25"/>
      <c r="L255" s="25"/>
      <c r="M255" s="25"/>
      <c r="N255" s="25"/>
      <c r="O255" s="26">
        <f>SUM(O256:O264)</f>
        <v>0</v>
      </c>
      <c r="P255" s="26">
        <f>SUM(P256:P264)</f>
        <v>0</v>
      </c>
    </row>
    <row r="256" spans="1:16">
      <c r="A256" s="27" t="s">
        <v>393</v>
      </c>
      <c r="B256" s="28" t="s">
        <v>394</v>
      </c>
      <c r="C256" s="25"/>
      <c r="D256" s="25"/>
      <c r="E256" s="25"/>
      <c r="F256" s="25"/>
      <c r="G256" s="25"/>
      <c r="H256" s="25"/>
      <c r="I256" s="25"/>
      <c r="J256" s="25"/>
      <c r="K256" s="25"/>
      <c r="L256" s="25"/>
      <c r="M256" s="25"/>
      <c r="N256" s="25"/>
      <c r="O256" s="29">
        <v>0</v>
      </c>
      <c r="P256" s="30">
        <v>0</v>
      </c>
    </row>
    <row r="257" spans="1:16">
      <c r="A257" s="27" t="s">
        <v>395</v>
      </c>
      <c r="B257" s="28" t="s">
        <v>396</v>
      </c>
      <c r="C257" s="25"/>
      <c r="D257" s="25"/>
      <c r="E257" s="25"/>
      <c r="F257" s="25"/>
      <c r="G257" s="25"/>
      <c r="H257" s="25"/>
      <c r="I257" s="25"/>
      <c r="J257" s="25"/>
      <c r="K257" s="25"/>
      <c r="L257" s="25"/>
      <c r="M257" s="25"/>
      <c r="N257" s="25"/>
      <c r="O257" s="29">
        <v>0</v>
      </c>
      <c r="P257" s="30">
        <v>0</v>
      </c>
    </row>
    <row r="258" spans="1:16">
      <c r="A258" s="27" t="s">
        <v>397</v>
      </c>
      <c r="B258" s="28" t="s">
        <v>398</v>
      </c>
      <c r="C258" s="25"/>
      <c r="D258" s="25"/>
      <c r="E258" s="25"/>
      <c r="F258" s="25"/>
      <c r="G258" s="25"/>
      <c r="H258" s="25"/>
      <c r="I258" s="25"/>
      <c r="J258" s="25"/>
      <c r="K258" s="25"/>
      <c r="L258" s="25"/>
      <c r="M258" s="25"/>
      <c r="N258" s="25"/>
      <c r="O258" s="29">
        <v>0</v>
      </c>
      <c r="P258" s="30">
        <v>0</v>
      </c>
    </row>
    <row r="259" spans="1:16">
      <c r="A259" s="27" t="s">
        <v>399</v>
      </c>
      <c r="B259" s="28" t="s">
        <v>400</v>
      </c>
      <c r="C259" s="25"/>
      <c r="D259" s="25"/>
      <c r="E259" s="25"/>
      <c r="F259" s="25"/>
      <c r="G259" s="25"/>
      <c r="H259" s="25"/>
      <c r="I259" s="25"/>
      <c r="J259" s="25"/>
      <c r="K259" s="25"/>
      <c r="L259" s="25"/>
      <c r="M259" s="25"/>
      <c r="N259" s="25"/>
      <c r="O259" s="29">
        <v>0</v>
      </c>
      <c r="P259" s="30">
        <v>0</v>
      </c>
    </row>
    <row r="260" spans="1:16">
      <c r="A260" s="27" t="s">
        <v>401</v>
      </c>
      <c r="B260" s="28" t="s">
        <v>402</v>
      </c>
      <c r="C260" s="25"/>
      <c r="D260" s="25"/>
      <c r="E260" s="25"/>
      <c r="F260" s="25"/>
      <c r="G260" s="25"/>
      <c r="H260" s="25"/>
      <c r="I260" s="25"/>
      <c r="J260" s="25"/>
      <c r="K260" s="25"/>
      <c r="L260" s="25"/>
      <c r="M260" s="25"/>
      <c r="N260" s="25"/>
      <c r="O260" s="29">
        <v>0</v>
      </c>
      <c r="P260" s="30">
        <v>0</v>
      </c>
    </row>
    <row r="261" spans="1:16">
      <c r="A261" s="27" t="s">
        <v>403</v>
      </c>
      <c r="B261" s="28" t="s">
        <v>175</v>
      </c>
      <c r="C261" s="25"/>
      <c r="D261" s="25"/>
      <c r="E261" s="25"/>
      <c r="F261" s="25"/>
      <c r="G261" s="25"/>
      <c r="H261" s="25"/>
      <c r="I261" s="25"/>
      <c r="J261" s="25"/>
      <c r="K261" s="25"/>
      <c r="L261" s="25"/>
      <c r="M261" s="25"/>
      <c r="N261" s="25"/>
      <c r="O261" s="29">
        <v>0</v>
      </c>
      <c r="P261" s="30">
        <v>0</v>
      </c>
    </row>
    <row r="262" spans="1:16">
      <c r="A262" s="27" t="s">
        <v>404</v>
      </c>
      <c r="B262" s="28" t="s">
        <v>405</v>
      </c>
      <c r="C262" s="25"/>
      <c r="D262" s="25"/>
      <c r="E262" s="25"/>
      <c r="F262" s="25"/>
      <c r="G262" s="25"/>
      <c r="H262" s="25"/>
      <c r="I262" s="25"/>
      <c r="J262" s="25"/>
      <c r="K262" s="25"/>
      <c r="L262" s="25"/>
      <c r="M262" s="25"/>
      <c r="N262" s="25"/>
      <c r="O262" s="29">
        <v>0</v>
      </c>
      <c r="P262" s="30">
        <v>0</v>
      </c>
    </row>
    <row r="263" spans="1:16">
      <c r="A263" s="31">
        <v>5598</v>
      </c>
      <c r="B263" s="32" t="s">
        <v>406</v>
      </c>
      <c r="C263" s="25"/>
      <c r="D263" s="25"/>
      <c r="E263" s="25"/>
      <c r="F263" s="25"/>
      <c r="G263" s="25"/>
      <c r="H263" s="25"/>
      <c r="I263" s="25"/>
      <c r="J263" s="25"/>
      <c r="K263" s="25"/>
      <c r="L263" s="25"/>
      <c r="M263" s="25"/>
      <c r="N263" s="25"/>
      <c r="O263" s="29">
        <v>0</v>
      </c>
      <c r="P263" s="30">
        <v>0</v>
      </c>
    </row>
    <row r="264" spans="1:16">
      <c r="A264" s="27" t="s">
        <v>407</v>
      </c>
      <c r="B264" s="28" t="s">
        <v>408</v>
      </c>
      <c r="C264" s="25"/>
      <c r="D264" s="25"/>
      <c r="E264" s="25"/>
      <c r="F264" s="25"/>
      <c r="G264" s="25"/>
      <c r="H264" s="25"/>
      <c r="I264" s="25"/>
      <c r="J264" s="25"/>
      <c r="K264" s="25"/>
      <c r="L264" s="25"/>
      <c r="M264" s="25"/>
      <c r="N264" s="25"/>
      <c r="O264" s="29">
        <v>0</v>
      </c>
      <c r="P264" s="30">
        <v>0</v>
      </c>
    </row>
    <row r="265" spans="1:16">
      <c r="A265" s="27"/>
      <c r="B265" s="28"/>
      <c r="C265" s="25"/>
      <c r="D265" s="25"/>
      <c r="E265" s="25"/>
      <c r="F265" s="25"/>
      <c r="G265" s="25"/>
      <c r="H265" s="25"/>
      <c r="I265" s="25"/>
      <c r="J265" s="25"/>
      <c r="K265" s="25"/>
      <c r="L265" s="25"/>
      <c r="M265" s="25"/>
      <c r="N265" s="25"/>
      <c r="O265" s="29"/>
      <c r="P265" s="30"/>
    </row>
    <row r="266" spans="1:16">
      <c r="A266" s="23">
        <v>5600</v>
      </c>
      <c r="B266" s="24" t="s">
        <v>409</v>
      </c>
      <c r="C266" s="25"/>
      <c r="D266" s="25"/>
      <c r="E266" s="25"/>
      <c r="F266" s="25"/>
      <c r="G266" s="25"/>
      <c r="H266" s="25"/>
      <c r="I266" s="25"/>
      <c r="J266" s="25"/>
      <c r="K266" s="25"/>
      <c r="L266" s="25"/>
      <c r="M266" s="25"/>
      <c r="N266" s="25"/>
      <c r="O266" s="26">
        <f>O267</f>
        <v>0</v>
      </c>
      <c r="P266" s="26">
        <f>P267</f>
        <v>0</v>
      </c>
    </row>
    <row r="267" spans="1:16">
      <c r="A267" s="23">
        <v>5610</v>
      </c>
      <c r="B267" s="24" t="s">
        <v>410</v>
      </c>
      <c r="C267" s="25"/>
      <c r="D267" s="25"/>
      <c r="E267" s="25"/>
      <c r="F267" s="25"/>
      <c r="G267" s="25"/>
      <c r="H267" s="25"/>
      <c r="I267" s="25"/>
      <c r="J267" s="25"/>
      <c r="K267" s="25"/>
      <c r="L267" s="25"/>
      <c r="M267" s="25"/>
      <c r="N267" s="25"/>
      <c r="O267" s="26">
        <f>O268</f>
        <v>0</v>
      </c>
      <c r="P267" s="35">
        <f>P268</f>
        <v>0</v>
      </c>
    </row>
    <row r="268" spans="1:16">
      <c r="A268" s="27">
        <v>5611</v>
      </c>
      <c r="B268" s="28" t="s">
        <v>411</v>
      </c>
      <c r="C268" s="25"/>
      <c r="D268" s="25"/>
      <c r="E268" s="25"/>
      <c r="F268" s="25"/>
      <c r="G268" s="25"/>
      <c r="H268" s="25"/>
      <c r="I268" s="25"/>
      <c r="J268" s="25"/>
      <c r="K268" s="25"/>
      <c r="L268" s="25"/>
      <c r="M268" s="25"/>
      <c r="N268" s="25"/>
      <c r="O268" s="29">
        <v>0</v>
      </c>
      <c r="P268" s="30">
        <v>0</v>
      </c>
    </row>
    <row r="269" spans="1:16">
      <c r="A269" s="43"/>
      <c r="B269" s="40" t="s">
        <v>412</v>
      </c>
      <c r="C269" s="40"/>
      <c r="D269" s="40"/>
      <c r="E269" s="40"/>
      <c r="F269" s="40"/>
      <c r="G269" s="40"/>
      <c r="H269" s="40"/>
      <c r="I269" s="40"/>
      <c r="J269" s="40"/>
      <c r="K269" s="40"/>
      <c r="L269" s="40"/>
      <c r="M269" s="40"/>
      <c r="N269" s="40"/>
      <c r="O269" s="26">
        <f>O121+O152+O194+O207+O227+O266</f>
        <v>9182537.8400000017</v>
      </c>
      <c r="P269" s="26">
        <f>P121+P152+P194+P207+P227+P266</f>
        <v>28261388.260000002</v>
      </c>
    </row>
    <row r="270" spans="1:16">
      <c r="A270" s="44"/>
      <c r="B270" s="45"/>
      <c r="C270" s="45"/>
      <c r="D270" s="45"/>
      <c r="E270" s="45"/>
      <c r="F270" s="45"/>
      <c r="G270" s="45"/>
      <c r="H270" s="45"/>
      <c r="I270" s="45"/>
      <c r="J270" s="45"/>
      <c r="K270" s="45"/>
      <c r="L270" s="45"/>
      <c r="M270" s="45"/>
      <c r="N270" s="45"/>
      <c r="O270" s="36"/>
      <c r="P270" s="37"/>
    </row>
    <row r="271" spans="1:16">
      <c r="A271" s="27"/>
      <c r="B271" s="46" t="s">
        <v>413</v>
      </c>
      <c r="C271" s="25"/>
      <c r="D271" s="25"/>
      <c r="E271" s="25"/>
      <c r="F271" s="25"/>
      <c r="G271" s="25"/>
      <c r="H271" s="25"/>
      <c r="I271" s="25"/>
      <c r="J271" s="25"/>
      <c r="K271" s="25"/>
      <c r="L271" s="25"/>
      <c r="M271" s="25"/>
      <c r="N271" s="25"/>
      <c r="O271" s="47"/>
      <c r="P271" s="48"/>
    </row>
    <row r="272" spans="1:16">
      <c r="A272" s="27" t="s">
        <v>414</v>
      </c>
      <c r="B272" s="49" t="s">
        <v>415</v>
      </c>
      <c r="C272" s="25"/>
      <c r="D272" s="25"/>
      <c r="E272" s="25"/>
      <c r="F272" s="25"/>
      <c r="G272" s="25"/>
      <c r="H272" s="25"/>
      <c r="I272" s="25"/>
      <c r="J272" s="25"/>
      <c r="K272" s="25"/>
      <c r="L272" s="25"/>
      <c r="M272" s="25"/>
      <c r="N272" s="25"/>
      <c r="O272" s="29">
        <v>0</v>
      </c>
      <c r="P272" s="30">
        <v>0</v>
      </c>
    </row>
    <row r="273" spans="1:16">
      <c r="A273" s="27" t="s">
        <v>416</v>
      </c>
      <c r="B273" s="49" t="s">
        <v>417</v>
      </c>
      <c r="C273" s="25"/>
      <c r="D273" s="25"/>
      <c r="E273" s="25"/>
      <c r="F273" s="25"/>
      <c r="G273" s="25"/>
      <c r="H273" s="25"/>
      <c r="I273" s="25"/>
      <c r="J273" s="25"/>
      <c r="K273" s="25"/>
      <c r="L273" s="25"/>
      <c r="M273" s="25"/>
      <c r="N273" s="25"/>
      <c r="O273" s="29">
        <v>4087231.27</v>
      </c>
      <c r="P273" s="30">
        <v>7645254.4400000004</v>
      </c>
    </row>
    <row r="274" spans="1:16">
      <c r="A274" s="27" t="s">
        <v>418</v>
      </c>
      <c r="B274" s="49" t="s">
        <v>419</v>
      </c>
      <c r="C274" s="25"/>
      <c r="D274" s="25"/>
      <c r="E274" s="25"/>
      <c r="F274" s="25"/>
      <c r="G274" s="25"/>
      <c r="H274" s="25"/>
      <c r="I274" s="25"/>
      <c r="J274" s="25"/>
      <c r="K274" s="25"/>
      <c r="L274" s="25"/>
      <c r="M274" s="25"/>
      <c r="N274" s="25"/>
      <c r="O274" s="29">
        <v>0</v>
      </c>
      <c r="P274" s="30">
        <v>0</v>
      </c>
    </row>
    <row r="275" spans="1:16">
      <c r="A275" s="50"/>
      <c r="B275" s="25"/>
      <c r="C275" s="25"/>
      <c r="D275" s="25"/>
      <c r="E275" s="25"/>
      <c r="F275" s="25"/>
      <c r="G275" s="25"/>
      <c r="H275" s="25"/>
      <c r="I275" s="25"/>
      <c r="J275" s="25"/>
      <c r="K275" s="25"/>
      <c r="L275" s="25"/>
      <c r="M275" s="25"/>
      <c r="N275" s="25"/>
      <c r="O275" s="29"/>
      <c r="P275" s="30"/>
    </row>
    <row r="276" spans="1:16">
      <c r="A276" s="43"/>
      <c r="B276" s="40" t="s">
        <v>420</v>
      </c>
      <c r="C276" s="40"/>
      <c r="D276" s="40"/>
      <c r="E276" s="40"/>
      <c r="F276" s="40"/>
      <c r="G276" s="40"/>
      <c r="H276" s="40"/>
      <c r="I276" s="40"/>
      <c r="J276" s="40"/>
      <c r="K276" s="40"/>
      <c r="L276" s="40"/>
      <c r="M276" s="40"/>
      <c r="N276" s="40"/>
      <c r="O276" s="26">
        <f>O118-O269</f>
        <v>4087231.2699999977</v>
      </c>
      <c r="P276" s="26">
        <f>P118-P269</f>
        <v>7645254.4399999939</v>
      </c>
    </row>
    <row r="277" spans="1:16" ht="3" customHeight="1">
      <c r="A277" s="51"/>
      <c r="B277" s="52"/>
      <c r="C277" s="52"/>
      <c r="D277" s="52"/>
      <c r="E277" s="52"/>
      <c r="F277" s="52"/>
      <c r="G277" s="52"/>
      <c r="H277" s="52"/>
      <c r="I277" s="52"/>
      <c r="J277" s="52"/>
      <c r="K277" s="52"/>
      <c r="L277" s="52"/>
      <c r="M277" s="52"/>
      <c r="N277" s="52"/>
      <c r="O277" s="53"/>
      <c r="P277" s="54"/>
    </row>
    <row r="282" spans="1:16">
      <c r="G282" s="25"/>
      <c r="H282" s="25"/>
      <c r="I282" s="25"/>
      <c r="J282" s="25"/>
      <c r="K282" s="25"/>
      <c r="L282" s="25"/>
      <c r="M282" s="25"/>
      <c r="N282" s="25"/>
    </row>
    <row r="283" spans="1:16">
      <c r="A283" s="25"/>
      <c r="B283" s="25"/>
      <c r="C283" s="25"/>
      <c r="D283" s="55"/>
      <c r="E283" s="25"/>
      <c r="F283" s="25"/>
      <c r="G283" s="56"/>
      <c r="H283" s="56"/>
      <c r="I283" s="56"/>
      <c r="J283" s="56"/>
      <c r="K283" s="56"/>
      <c r="L283" s="56"/>
      <c r="M283" s="56"/>
      <c r="N283" s="25"/>
      <c r="O283" s="57"/>
      <c r="P283" s="58"/>
    </row>
    <row r="284" spans="1:16">
      <c r="C284" s="59" t="s">
        <v>421</v>
      </c>
      <c r="D284" s="59"/>
      <c r="E284" s="59"/>
      <c r="F284" s="59"/>
      <c r="G284" s="59"/>
      <c r="H284" s="56"/>
      <c r="I284" s="56"/>
      <c r="J284" s="59" t="s">
        <v>422</v>
      </c>
      <c r="K284" s="59"/>
      <c r="L284" s="59"/>
      <c r="M284" s="59"/>
      <c r="O284" s="60"/>
    </row>
    <row r="285" spans="1:16">
      <c r="C285" s="61" t="s">
        <v>423</v>
      </c>
      <c r="D285" s="61"/>
      <c r="E285" s="61"/>
      <c r="F285" s="61"/>
      <c r="G285" s="61"/>
      <c r="H285" s="56"/>
      <c r="I285" s="56"/>
      <c r="J285" s="62" t="s">
        <v>424</v>
      </c>
      <c r="K285" s="62"/>
      <c r="L285" s="62"/>
      <c r="M285" s="62"/>
      <c r="O285" s="60"/>
    </row>
    <row r="286" spans="1:16">
      <c r="D286" s="63"/>
      <c r="G286" s="56"/>
      <c r="H286" s="56"/>
      <c r="I286" s="56"/>
      <c r="J286" s="56"/>
      <c r="K286" s="56"/>
      <c r="L286" s="56"/>
      <c r="M286" s="56"/>
      <c r="O286" s="60"/>
    </row>
    <row r="287" spans="1:16">
      <c r="D287" s="63"/>
      <c r="J287" s="63"/>
      <c r="O287" s="60"/>
    </row>
    <row r="288" spans="1:16" ht="15">
      <c r="B288" t="s">
        <v>425</v>
      </c>
    </row>
    <row r="290" spans="6:14">
      <c r="F290" s="64" t="s">
        <v>432</v>
      </c>
      <c r="G290" s="64"/>
      <c r="H290" s="64"/>
      <c r="I290" s="64"/>
      <c r="J290" s="64"/>
      <c r="K290" s="64"/>
      <c r="L290" s="64"/>
      <c r="M290" s="64"/>
      <c r="N290" s="64"/>
    </row>
    <row r="291" spans="6:14">
      <c r="F291" s="64"/>
      <c r="G291" s="64"/>
      <c r="H291" s="64"/>
      <c r="I291" s="64"/>
      <c r="J291" s="64"/>
      <c r="K291" s="64"/>
      <c r="L291" s="64"/>
      <c r="M291" s="64"/>
      <c r="N291" s="64"/>
    </row>
    <row r="292" spans="6:14">
      <c r="F292" s="64"/>
      <c r="G292" s="64"/>
      <c r="H292" s="64"/>
      <c r="I292" s="64"/>
      <c r="J292" s="64"/>
      <c r="K292" s="64"/>
      <c r="L292" s="64"/>
      <c r="M292" s="64"/>
      <c r="N292" s="64"/>
    </row>
    <row r="293" spans="6:14">
      <c r="F293" s="64"/>
      <c r="G293" s="64"/>
      <c r="H293" s="64"/>
      <c r="I293" s="64"/>
      <c r="J293" s="64"/>
      <c r="K293" s="64"/>
      <c r="L293" s="64"/>
      <c r="M293" s="64"/>
      <c r="N293" s="64"/>
    </row>
  </sheetData>
  <mergeCells count="8">
    <mergeCell ref="F290:N293"/>
    <mergeCell ref="A1:P1"/>
    <mergeCell ref="A2:P2"/>
    <mergeCell ref="A3:P3"/>
    <mergeCell ref="C284:G284"/>
    <mergeCell ref="J284:M284"/>
    <mergeCell ref="C285:G285"/>
    <mergeCell ref="J285:M285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93"/>
  <sheetViews>
    <sheetView workbookViewId="0">
      <selection sqref="A1:XFD1048576"/>
    </sheetView>
  </sheetViews>
  <sheetFormatPr baseColWidth="10" defaultRowHeight="12.75"/>
  <cols>
    <col min="1" max="1" width="8" style="12" customWidth="1"/>
    <col min="2" max="2" width="7.85546875" style="12" customWidth="1"/>
    <col min="3" max="12" width="7.28515625" style="12" customWidth="1"/>
    <col min="13" max="13" width="12.140625" style="12" customWidth="1"/>
    <col min="14" max="14" width="15.140625" style="12" customWidth="1"/>
    <col min="15" max="15" width="14.85546875" style="13" customWidth="1"/>
    <col min="16" max="16" width="14.7109375" style="13" customWidth="1"/>
    <col min="17" max="256" width="11.42578125" style="4"/>
    <col min="257" max="257" width="8" style="4" customWidth="1"/>
    <col min="258" max="258" width="7.85546875" style="4" customWidth="1"/>
    <col min="259" max="268" width="7.28515625" style="4" customWidth="1"/>
    <col min="269" max="269" width="12.140625" style="4" customWidth="1"/>
    <col min="270" max="270" width="15.140625" style="4" customWidth="1"/>
    <col min="271" max="271" width="14.85546875" style="4" customWidth="1"/>
    <col min="272" max="272" width="14.7109375" style="4" customWidth="1"/>
    <col min="273" max="512" width="11.42578125" style="4"/>
    <col min="513" max="513" width="8" style="4" customWidth="1"/>
    <col min="514" max="514" width="7.85546875" style="4" customWidth="1"/>
    <col min="515" max="524" width="7.28515625" style="4" customWidth="1"/>
    <col min="525" max="525" width="12.140625" style="4" customWidth="1"/>
    <col min="526" max="526" width="15.140625" style="4" customWidth="1"/>
    <col min="527" max="527" width="14.85546875" style="4" customWidth="1"/>
    <col min="528" max="528" width="14.7109375" style="4" customWidth="1"/>
    <col min="529" max="768" width="11.42578125" style="4"/>
    <col min="769" max="769" width="8" style="4" customWidth="1"/>
    <col min="770" max="770" width="7.85546875" style="4" customWidth="1"/>
    <col min="771" max="780" width="7.28515625" style="4" customWidth="1"/>
    <col min="781" max="781" width="12.140625" style="4" customWidth="1"/>
    <col min="782" max="782" width="15.140625" style="4" customWidth="1"/>
    <col min="783" max="783" width="14.85546875" style="4" customWidth="1"/>
    <col min="784" max="784" width="14.7109375" style="4" customWidth="1"/>
    <col min="785" max="1024" width="11.42578125" style="4"/>
    <col min="1025" max="1025" width="8" style="4" customWidth="1"/>
    <col min="1026" max="1026" width="7.85546875" style="4" customWidth="1"/>
    <col min="1027" max="1036" width="7.28515625" style="4" customWidth="1"/>
    <col min="1037" max="1037" width="12.140625" style="4" customWidth="1"/>
    <col min="1038" max="1038" width="15.140625" style="4" customWidth="1"/>
    <col min="1039" max="1039" width="14.85546875" style="4" customWidth="1"/>
    <col min="1040" max="1040" width="14.7109375" style="4" customWidth="1"/>
    <col min="1041" max="1280" width="11.42578125" style="4"/>
    <col min="1281" max="1281" width="8" style="4" customWidth="1"/>
    <col min="1282" max="1282" width="7.85546875" style="4" customWidth="1"/>
    <col min="1283" max="1292" width="7.28515625" style="4" customWidth="1"/>
    <col min="1293" max="1293" width="12.140625" style="4" customWidth="1"/>
    <col min="1294" max="1294" width="15.140625" style="4" customWidth="1"/>
    <col min="1295" max="1295" width="14.85546875" style="4" customWidth="1"/>
    <col min="1296" max="1296" width="14.7109375" style="4" customWidth="1"/>
    <col min="1297" max="1536" width="11.42578125" style="4"/>
    <col min="1537" max="1537" width="8" style="4" customWidth="1"/>
    <col min="1538" max="1538" width="7.85546875" style="4" customWidth="1"/>
    <col min="1539" max="1548" width="7.28515625" style="4" customWidth="1"/>
    <col min="1549" max="1549" width="12.140625" style="4" customWidth="1"/>
    <col min="1550" max="1550" width="15.140625" style="4" customWidth="1"/>
    <col min="1551" max="1551" width="14.85546875" style="4" customWidth="1"/>
    <col min="1552" max="1552" width="14.7109375" style="4" customWidth="1"/>
    <col min="1553" max="1792" width="11.42578125" style="4"/>
    <col min="1793" max="1793" width="8" style="4" customWidth="1"/>
    <col min="1794" max="1794" width="7.85546875" style="4" customWidth="1"/>
    <col min="1795" max="1804" width="7.28515625" style="4" customWidth="1"/>
    <col min="1805" max="1805" width="12.140625" style="4" customWidth="1"/>
    <col min="1806" max="1806" width="15.140625" style="4" customWidth="1"/>
    <col min="1807" max="1807" width="14.85546875" style="4" customWidth="1"/>
    <col min="1808" max="1808" width="14.7109375" style="4" customWidth="1"/>
    <col min="1809" max="2048" width="11.42578125" style="4"/>
    <col min="2049" max="2049" width="8" style="4" customWidth="1"/>
    <col min="2050" max="2050" width="7.85546875" style="4" customWidth="1"/>
    <col min="2051" max="2060" width="7.28515625" style="4" customWidth="1"/>
    <col min="2061" max="2061" width="12.140625" style="4" customWidth="1"/>
    <col min="2062" max="2062" width="15.140625" style="4" customWidth="1"/>
    <col min="2063" max="2063" width="14.85546875" style="4" customWidth="1"/>
    <col min="2064" max="2064" width="14.7109375" style="4" customWidth="1"/>
    <col min="2065" max="2304" width="11.42578125" style="4"/>
    <col min="2305" max="2305" width="8" style="4" customWidth="1"/>
    <col min="2306" max="2306" width="7.85546875" style="4" customWidth="1"/>
    <col min="2307" max="2316" width="7.28515625" style="4" customWidth="1"/>
    <col min="2317" max="2317" width="12.140625" style="4" customWidth="1"/>
    <col min="2318" max="2318" width="15.140625" style="4" customWidth="1"/>
    <col min="2319" max="2319" width="14.85546875" style="4" customWidth="1"/>
    <col min="2320" max="2320" width="14.7109375" style="4" customWidth="1"/>
    <col min="2321" max="2560" width="11.42578125" style="4"/>
    <col min="2561" max="2561" width="8" style="4" customWidth="1"/>
    <col min="2562" max="2562" width="7.85546875" style="4" customWidth="1"/>
    <col min="2563" max="2572" width="7.28515625" style="4" customWidth="1"/>
    <col min="2573" max="2573" width="12.140625" style="4" customWidth="1"/>
    <col min="2574" max="2574" width="15.140625" style="4" customWidth="1"/>
    <col min="2575" max="2575" width="14.85546875" style="4" customWidth="1"/>
    <col min="2576" max="2576" width="14.7109375" style="4" customWidth="1"/>
    <col min="2577" max="2816" width="11.42578125" style="4"/>
    <col min="2817" max="2817" width="8" style="4" customWidth="1"/>
    <col min="2818" max="2818" width="7.85546875" style="4" customWidth="1"/>
    <col min="2819" max="2828" width="7.28515625" style="4" customWidth="1"/>
    <col min="2829" max="2829" width="12.140625" style="4" customWidth="1"/>
    <col min="2830" max="2830" width="15.140625" style="4" customWidth="1"/>
    <col min="2831" max="2831" width="14.85546875" style="4" customWidth="1"/>
    <col min="2832" max="2832" width="14.7109375" style="4" customWidth="1"/>
    <col min="2833" max="3072" width="11.42578125" style="4"/>
    <col min="3073" max="3073" width="8" style="4" customWidth="1"/>
    <col min="3074" max="3074" width="7.85546875" style="4" customWidth="1"/>
    <col min="3075" max="3084" width="7.28515625" style="4" customWidth="1"/>
    <col min="3085" max="3085" width="12.140625" style="4" customWidth="1"/>
    <col min="3086" max="3086" width="15.140625" style="4" customWidth="1"/>
    <col min="3087" max="3087" width="14.85546875" style="4" customWidth="1"/>
    <col min="3088" max="3088" width="14.7109375" style="4" customWidth="1"/>
    <col min="3089" max="3328" width="11.42578125" style="4"/>
    <col min="3329" max="3329" width="8" style="4" customWidth="1"/>
    <col min="3330" max="3330" width="7.85546875" style="4" customWidth="1"/>
    <col min="3331" max="3340" width="7.28515625" style="4" customWidth="1"/>
    <col min="3341" max="3341" width="12.140625" style="4" customWidth="1"/>
    <col min="3342" max="3342" width="15.140625" style="4" customWidth="1"/>
    <col min="3343" max="3343" width="14.85546875" style="4" customWidth="1"/>
    <col min="3344" max="3344" width="14.7109375" style="4" customWidth="1"/>
    <col min="3345" max="3584" width="11.42578125" style="4"/>
    <col min="3585" max="3585" width="8" style="4" customWidth="1"/>
    <col min="3586" max="3586" width="7.85546875" style="4" customWidth="1"/>
    <col min="3587" max="3596" width="7.28515625" style="4" customWidth="1"/>
    <col min="3597" max="3597" width="12.140625" style="4" customWidth="1"/>
    <col min="3598" max="3598" width="15.140625" style="4" customWidth="1"/>
    <col min="3599" max="3599" width="14.85546875" style="4" customWidth="1"/>
    <col min="3600" max="3600" width="14.7109375" style="4" customWidth="1"/>
    <col min="3601" max="3840" width="11.42578125" style="4"/>
    <col min="3841" max="3841" width="8" style="4" customWidth="1"/>
    <col min="3842" max="3842" width="7.85546875" style="4" customWidth="1"/>
    <col min="3843" max="3852" width="7.28515625" style="4" customWidth="1"/>
    <col min="3853" max="3853" width="12.140625" style="4" customWidth="1"/>
    <col min="3854" max="3854" width="15.140625" style="4" customWidth="1"/>
    <col min="3855" max="3855" width="14.85546875" style="4" customWidth="1"/>
    <col min="3856" max="3856" width="14.7109375" style="4" customWidth="1"/>
    <col min="3857" max="4096" width="11.42578125" style="4"/>
    <col min="4097" max="4097" width="8" style="4" customWidth="1"/>
    <col min="4098" max="4098" width="7.85546875" style="4" customWidth="1"/>
    <col min="4099" max="4108" width="7.28515625" style="4" customWidth="1"/>
    <col min="4109" max="4109" width="12.140625" style="4" customWidth="1"/>
    <col min="4110" max="4110" width="15.140625" style="4" customWidth="1"/>
    <col min="4111" max="4111" width="14.85546875" style="4" customWidth="1"/>
    <col min="4112" max="4112" width="14.7109375" style="4" customWidth="1"/>
    <col min="4113" max="4352" width="11.42578125" style="4"/>
    <col min="4353" max="4353" width="8" style="4" customWidth="1"/>
    <col min="4354" max="4354" width="7.85546875" style="4" customWidth="1"/>
    <col min="4355" max="4364" width="7.28515625" style="4" customWidth="1"/>
    <col min="4365" max="4365" width="12.140625" style="4" customWidth="1"/>
    <col min="4366" max="4366" width="15.140625" style="4" customWidth="1"/>
    <col min="4367" max="4367" width="14.85546875" style="4" customWidth="1"/>
    <col min="4368" max="4368" width="14.7109375" style="4" customWidth="1"/>
    <col min="4369" max="4608" width="11.42578125" style="4"/>
    <col min="4609" max="4609" width="8" style="4" customWidth="1"/>
    <col min="4610" max="4610" width="7.85546875" style="4" customWidth="1"/>
    <col min="4611" max="4620" width="7.28515625" style="4" customWidth="1"/>
    <col min="4621" max="4621" width="12.140625" style="4" customWidth="1"/>
    <col min="4622" max="4622" width="15.140625" style="4" customWidth="1"/>
    <col min="4623" max="4623" width="14.85546875" style="4" customWidth="1"/>
    <col min="4624" max="4624" width="14.7109375" style="4" customWidth="1"/>
    <col min="4625" max="4864" width="11.42578125" style="4"/>
    <col min="4865" max="4865" width="8" style="4" customWidth="1"/>
    <col min="4866" max="4866" width="7.85546875" style="4" customWidth="1"/>
    <col min="4867" max="4876" width="7.28515625" style="4" customWidth="1"/>
    <col min="4877" max="4877" width="12.140625" style="4" customWidth="1"/>
    <col min="4878" max="4878" width="15.140625" style="4" customWidth="1"/>
    <col min="4879" max="4879" width="14.85546875" style="4" customWidth="1"/>
    <col min="4880" max="4880" width="14.7109375" style="4" customWidth="1"/>
    <col min="4881" max="5120" width="11.42578125" style="4"/>
    <col min="5121" max="5121" width="8" style="4" customWidth="1"/>
    <col min="5122" max="5122" width="7.85546875" style="4" customWidth="1"/>
    <col min="5123" max="5132" width="7.28515625" style="4" customWidth="1"/>
    <col min="5133" max="5133" width="12.140625" style="4" customWidth="1"/>
    <col min="5134" max="5134" width="15.140625" style="4" customWidth="1"/>
    <col min="5135" max="5135" width="14.85546875" style="4" customWidth="1"/>
    <col min="5136" max="5136" width="14.7109375" style="4" customWidth="1"/>
    <col min="5137" max="5376" width="11.42578125" style="4"/>
    <col min="5377" max="5377" width="8" style="4" customWidth="1"/>
    <col min="5378" max="5378" width="7.85546875" style="4" customWidth="1"/>
    <col min="5379" max="5388" width="7.28515625" style="4" customWidth="1"/>
    <col min="5389" max="5389" width="12.140625" style="4" customWidth="1"/>
    <col min="5390" max="5390" width="15.140625" style="4" customWidth="1"/>
    <col min="5391" max="5391" width="14.85546875" style="4" customWidth="1"/>
    <col min="5392" max="5392" width="14.7109375" style="4" customWidth="1"/>
    <col min="5393" max="5632" width="11.42578125" style="4"/>
    <col min="5633" max="5633" width="8" style="4" customWidth="1"/>
    <col min="5634" max="5634" width="7.85546875" style="4" customWidth="1"/>
    <col min="5635" max="5644" width="7.28515625" style="4" customWidth="1"/>
    <col min="5645" max="5645" width="12.140625" style="4" customWidth="1"/>
    <col min="5646" max="5646" width="15.140625" style="4" customWidth="1"/>
    <col min="5647" max="5647" width="14.85546875" style="4" customWidth="1"/>
    <col min="5648" max="5648" width="14.7109375" style="4" customWidth="1"/>
    <col min="5649" max="5888" width="11.42578125" style="4"/>
    <col min="5889" max="5889" width="8" style="4" customWidth="1"/>
    <col min="5890" max="5890" width="7.85546875" style="4" customWidth="1"/>
    <col min="5891" max="5900" width="7.28515625" style="4" customWidth="1"/>
    <col min="5901" max="5901" width="12.140625" style="4" customWidth="1"/>
    <col min="5902" max="5902" width="15.140625" style="4" customWidth="1"/>
    <col min="5903" max="5903" width="14.85546875" style="4" customWidth="1"/>
    <col min="5904" max="5904" width="14.7109375" style="4" customWidth="1"/>
    <col min="5905" max="6144" width="11.42578125" style="4"/>
    <col min="6145" max="6145" width="8" style="4" customWidth="1"/>
    <col min="6146" max="6146" width="7.85546875" style="4" customWidth="1"/>
    <col min="6147" max="6156" width="7.28515625" style="4" customWidth="1"/>
    <col min="6157" max="6157" width="12.140625" style="4" customWidth="1"/>
    <col min="6158" max="6158" width="15.140625" style="4" customWidth="1"/>
    <col min="6159" max="6159" width="14.85546875" style="4" customWidth="1"/>
    <col min="6160" max="6160" width="14.7109375" style="4" customWidth="1"/>
    <col min="6161" max="6400" width="11.42578125" style="4"/>
    <col min="6401" max="6401" width="8" style="4" customWidth="1"/>
    <col min="6402" max="6402" width="7.85546875" style="4" customWidth="1"/>
    <col min="6403" max="6412" width="7.28515625" style="4" customWidth="1"/>
    <col min="6413" max="6413" width="12.140625" style="4" customWidth="1"/>
    <col min="6414" max="6414" width="15.140625" style="4" customWidth="1"/>
    <col min="6415" max="6415" width="14.85546875" style="4" customWidth="1"/>
    <col min="6416" max="6416" width="14.7109375" style="4" customWidth="1"/>
    <col min="6417" max="6656" width="11.42578125" style="4"/>
    <col min="6657" max="6657" width="8" style="4" customWidth="1"/>
    <col min="6658" max="6658" width="7.85546875" style="4" customWidth="1"/>
    <col min="6659" max="6668" width="7.28515625" style="4" customWidth="1"/>
    <col min="6669" max="6669" width="12.140625" style="4" customWidth="1"/>
    <col min="6670" max="6670" width="15.140625" style="4" customWidth="1"/>
    <col min="6671" max="6671" width="14.85546875" style="4" customWidth="1"/>
    <col min="6672" max="6672" width="14.7109375" style="4" customWidth="1"/>
    <col min="6673" max="6912" width="11.42578125" style="4"/>
    <col min="6913" max="6913" width="8" style="4" customWidth="1"/>
    <col min="6914" max="6914" width="7.85546875" style="4" customWidth="1"/>
    <col min="6915" max="6924" width="7.28515625" style="4" customWidth="1"/>
    <col min="6925" max="6925" width="12.140625" style="4" customWidth="1"/>
    <col min="6926" max="6926" width="15.140625" style="4" customWidth="1"/>
    <col min="6927" max="6927" width="14.85546875" style="4" customWidth="1"/>
    <col min="6928" max="6928" width="14.7109375" style="4" customWidth="1"/>
    <col min="6929" max="7168" width="11.42578125" style="4"/>
    <col min="7169" max="7169" width="8" style="4" customWidth="1"/>
    <col min="7170" max="7170" width="7.85546875" style="4" customWidth="1"/>
    <col min="7171" max="7180" width="7.28515625" style="4" customWidth="1"/>
    <col min="7181" max="7181" width="12.140625" style="4" customWidth="1"/>
    <col min="7182" max="7182" width="15.140625" style="4" customWidth="1"/>
    <col min="7183" max="7183" width="14.85546875" style="4" customWidth="1"/>
    <col min="7184" max="7184" width="14.7109375" style="4" customWidth="1"/>
    <col min="7185" max="7424" width="11.42578125" style="4"/>
    <col min="7425" max="7425" width="8" style="4" customWidth="1"/>
    <col min="7426" max="7426" width="7.85546875" style="4" customWidth="1"/>
    <col min="7427" max="7436" width="7.28515625" style="4" customWidth="1"/>
    <col min="7437" max="7437" width="12.140625" style="4" customWidth="1"/>
    <col min="7438" max="7438" width="15.140625" style="4" customWidth="1"/>
    <col min="7439" max="7439" width="14.85546875" style="4" customWidth="1"/>
    <col min="7440" max="7440" width="14.7109375" style="4" customWidth="1"/>
    <col min="7441" max="7680" width="11.42578125" style="4"/>
    <col min="7681" max="7681" width="8" style="4" customWidth="1"/>
    <col min="7682" max="7682" width="7.85546875" style="4" customWidth="1"/>
    <col min="7683" max="7692" width="7.28515625" style="4" customWidth="1"/>
    <col min="7693" max="7693" width="12.140625" style="4" customWidth="1"/>
    <col min="7694" max="7694" width="15.140625" style="4" customWidth="1"/>
    <col min="7695" max="7695" width="14.85546875" style="4" customWidth="1"/>
    <col min="7696" max="7696" width="14.7109375" style="4" customWidth="1"/>
    <col min="7697" max="7936" width="11.42578125" style="4"/>
    <col min="7937" max="7937" width="8" style="4" customWidth="1"/>
    <col min="7938" max="7938" width="7.85546875" style="4" customWidth="1"/>
    <col min="7939" max="7948" width="7.28515625" style="4" customWidth="1"/>
    <col min="7949" max="7949" width="12.140625" style="4" customWidth="1"/>
    <col min="7950" max="7950" width="15.140625" style="4" customWidth="1"/>
    <col min="7951" max="7951" width="14.85546875" style="4" customWidth="1"/>
    <col min="7952" max="7952" width="14.7109375" style="4" customWidth="1"/>
    <col min="7953" max="8192" width="11.42578125" style="4"/>
    <col min="8193" max="8193" width="8" style="4" customWidth="1"/>
    <col min="8194" max="8194" width="7.85546875" style="4" customWidth="1"/>
    <col min="8195" max="8204" width="7.28515625" style="4" customWidth="1"/>
    <col min="8205" max="8205" width="12.140625" style="4" customWidth="1"/>
    <col min="8206" max="8206" width="15.140625" style="4" customWidth="1"/>
    <col min="8207" max="8207" width="14.85546875" style="4" customWidth="1"/>
    <col min="8208" max="8208" width="14.7109375" style="4" customWidth="1"/>
    <col min="8209" max="8448" width="11.42578125" style="4"/>
    <col min="8449" max="8449" width="8" style="4" customWidth="1"/>
    <col min="8450" max="8450" width="7.85546875" style="4" customWidth="1"/>
    <col min="8451" max="8460" width="7.28515625" style="4" customWidth="1"/>
    <col min="8461" max="8461" width="12.140625" style="4" customWidth="1"/>
    <col min="8462" max="8462" width="15.140625" style="4" customWidth="1"/>
    <col min="8463" max="8463" width="14.85546875" style="4" customWidth="1"/>
    <col min="8464" max="8464" width="14.7109375" style="4" customWidth="1"/>
    <col min="8465" max="8704" width="11.42578125" style="4"/>
    <col min="8705" max="8705" width="8" style="4" customWidth="1"/>
    <col min="8706" max="8706" width="7.85546875" style="4" customWidth="1"/>
    <col min="8707" max="8716" width="7.28515625" style="4" customWidth="1"/>
    <col min="8717" max="8717" width="12.140625" style="4" customWidth="1"/>
    <col min="8718" max="8718" width="15.140625" style="4" customWidth="1"/>
    <col min="8719" max="8719" width="14.85546875" style="4" customWidth="1"/>
    <col min="8720" max="8720" width="14.7109375" style="4" customWidth="1"/>
    <col min="8721" max="8960" width="11.42578125" style="4"/>
    <col min="8961" max="8961" width="8" style="4" customWidth="1"/>
    <col min="8962" max="8962" width="7.85546875" style="4" customWidth="1"/>
    <col min="8963" max="8972" width="7.28515625" style="4" customWidth="1"/>
    <col min="8973" max="8973" width="12.140625" style="4" customWidth="1"/>
    <col min="8974" max="8974" width="15.140625" style="4" customWidth="1"/>
    <col min="8975" max="8975" width="14.85546875" style="4" customWidth="1"/>
    <col min="8976" max="8976" width="14.7109375" style="4" customWidth="1"/>
    <col min="8977" max="9216" width="11.42578125" style="4"/>
    <col min="9217" max="9217" width="8" style="4" customWidth="1"/>
    <col min="9218" max="9218" width="7.85546875" style="4" customWidth="1"/>
    <col min="9219" max="9228" width="7.28515625" style="4" customWidth="1"/>
    <col min="9229" max="9229" width="12.140625" style="4" customWidth="1"/>
    <col min="9230" max="9230" width="15.140625" style="4" customWidth="1"/>
    <col min="9231" max="9231" width="14.85546875" style="4" customWidth="1"/>
    <col min="9232" max="9232" width="14.7109375" style="4" customWidth="1"/>
    <col min="9233" max="9472" width="11.42578125" style="4"/>
    <col min="9473" max="9473" width="8" style="4" customWidth="1"/>
    <col min="9474" max="9474" width="7.85546875" style="4" customWidth="1"/>
    <col min="9475" max="9484" width="7.28515625" style="4" customWidth="1"/>
    <col min="9485" max="9485" width="12.140625" style="4" customWidth="1"/>
    <col min="9486" max="9486" width="15.140625" style="4" customWidth="1"/>
    <col min="9487" max="9487" width="14.85546875" style="4" customWidth="1"/>
    <col min="9488" max="9488" width="14.7109375" style="4" customWidth="1"/>
    <col min="9489" max="9728" width="11.42578125" style="4"/>
    <col min="9729" max="9729" width="8" style="4" customWidth="1"/>
    <col min="9730" max="9730" width="7.85546875" style="4" customWidth="1"/>
    <col min="9731" max="9740" width="7.28515625" style="4" customWidth="1"/>
    <col min="9741" max="9741" width="12.140625" style="4" customWidth="1"/>
    <col min="9742" max="9742" width="15.140625" style="4" customWidth="1"/>
    <col min="9743" max="9743" width="14.85546875" style="4" customWidth="1"/>
    <col min="9744" max="9744" width="14.7109375" style="4" customWidth="1"/>
    <col min="9745" max="9984" width="11.42578125" style="4"/>
    <col min="9985" max="9985" width="8" style="4" customWidth="1"/>
    <col min="9986" max="9986" width="7.85546875" style="4" customWidth="1"/>
    <col min="9987" max="9996" width="7.28515625" style="4" customWidth="1"/>
    <col min="9997" max="9997" width="12.140625" style="4" customWidth="1"/>
    <col min="9998" max="9998" width="15.140625" style="4" customWidth="1"/>
    <col min="9999" max="9999" width="14.85546875" style="4" customWidth="1"/>
    <col min="10000" max="10000" width="14.7109375" style="4" customWidth="1"/>
    <col min="10001" max="10240" width="11.42578125" style="4"/>
    <col min="10241" max="10241" width="8" style="4" customWidth="1"/>
    <col min="10242" max="10242" width="7.85546875" style="4" customWidth="1"/>
    <col min="10243" max="10252" width="7.28515625" style="4" customWidth="1"/>
    <col min="10253" max="10253" width="12.140625" style="4" customWidth="1"/>
    <col min="10254" max="10254" width="15.140625" style="4" customWidth="1"/>
    <col min="10255" max="10255" width="14.85546875" style="4" customWidth="1"/>
    <col min="10256" max="10256" width="14.7109375" style="4" customWidth="1"/>
    <col min="10257" max="10496" width="11.42578125" style="4"/>
    <col min="10497" max="10497" width="8" style="4" customWidth="1"/>
    <col min="10498" max="10498" width="7.85546875" style="4" customWidth="1"/>
    <col min="10499" max="10508" width="7.28515625" style="4" customWidth="1"/>
    <col min="10509" max="10509" width="12.140625" style="4" customWidth="1"/>
    <col min="10510" max="10510" width="15.140625" style="4" customWidth="1"/>
    <col min="10511" max="10511" width="14.85546875" style="4" customWidth="1"/>
    <col min="10512" max="10512" width="14.7109375" style="4" customWidth="1"/>
    <col min="10513" max="10752" width="11.42578125" style="4"/>
    <col min="10753" max="10753" width="8" style="4" customWidth="1"/>
    <col min="10754" max="10754" width="7.85546875" style="4" customWidth="1"/>
    <col min="10755" max="10764" width="7.28515625" style="4" customWidth="1"/>
    <col min="10765" max="10765" width="12.140625" style="4" customWidth="1"/>
    <col min="10766" max="10766" width="15.140625" style="4" customWidth="1"/>
    <col min="10767" max="10767" width="14.85546875" style="4" customWidth="1"/>
    <col min="10768" max="10768" width="14.7109375" style="4" customWidth="1"/>
    <col min="10769" max="11008" width="11.42578125" style="4"/>
    <col min="11009" max="11009" width="8" style="4" customWidth="1"/>
    <col min="11010" max="11010" width="7.85546875" style="4" customWidth="1"/>
    <col min="11011" max="11020" width="7.28515625" style="4" customWidth="1"/>
    <col min="11021" max="11021" width="12.140625" style="4" customWidth="1"/>
    <col min="11022" max="11022" width="15.140625" style="4" customWidth="1"/>
    <col min="11023" max="11023" width="14.85546875" style="4" customWidth="1"/>
    <col min="11024" max="11024" width="14.7109375" style="4" customWidth="1"/>
    <col min="11025" max="11264" width="11.42578125" style="4"/>
    <col min="11265" max="11265" width="8" style="4" customWidth="1"/>
    <col min="11266" max="11266" width="7.85546875" style="4" customWidth="1"/>
    <col min="11267" max="11276" width="7.28515625" style="4" customWidth="1"/>
    <col min="11277" max="11277" width="12.140625" style="4" customWidth="1"/>
    <col min="11278" max="11278" width="15.140625" style="4" customWidth="1"/>
    <col min="11279" max="11279" width="14.85546875" style="4" customWidth="1"/>
    <col min="11280" max="11280" width="14.7109375" style="4" customWidth="1"/>
    <col min="11281" max="11520" width="11.42578125" style="4"/>
    <col min="11521" max="11521" width="8" style="4" customWidth="1"/>
    <col min="11522" max="11522" width="7.85546875" style="4" customWidth="1"/>
    <col min="11523" max="11532" width="7.28515625" style="4" customWidth="1"/>
    <col min="11533" max="11533" width="12.140625" style="4" customWidth="1"/>
    <col min="11534" max="11534" width="15.140625" style="4" customWidth="1"/>
    <col min="11535" max="11535" width="14.85546875" style="4" customWidth="1"/>
    <col min="11536" max="11536" width="14.7109375" style="4" customWidth="1"/>
    <col min="11537" max="11776" width="11.42578125" style="4"/>
    <col min="11777" max="11777" width="8" style="4" customWidth="1"/>
    <col min="11778" max="11778" width="7.85546875" style="4" customWidth="1"/>
    <col min="11779" max="11788" width="7.28515625" style="4" customWidth="1"/>
    <col min="11789" max="11789" width="12.140625" style="4" customWidth="1"/>
    <col min="11790" max="11790" width="15.140625" style="4" customWidth="1"/>
    <col min="11791" max="11791" width="14.85546875" style="4" customWidth="1"/>
    <col min="11792" max="11792" width="14.7109375" style="4" customWidth="1"/>
    <col min="11793" max="12032" width="11.42578125" style="4"/>
    <col min="12033" max="12033" width="8" style="4" customWidth="1"/>
    <col min="12034" max="12034" width="7.85546875" style="4" customWidth="1"/>
    <col min="12035" max="12044" width="7.28515625" style="4" customWidth="1"/>
    <col min="12045" max="12045" width="12.140625" style="4" customWidth="1"/>
    <col min="12046" max="12046" width="15.140625" style="4" customWidth="1"/>
    <col min="12047" max="12047" width="14.85546875" style="4" customWidth="1"/>
    <col min="12048" max="12048" width="14.7109375" style="4" customWidth="1"/>
    <col min="12049" max="12288" width="11.42578125" style="4"/>
    <col min="12289" max="12289" width="8" style="4" customWidth="1"/>
    <col min="12290" max="12290" width="7.85546875" style="4" customWidth="1"/>
    <col min="12291" max="12300" width="7.28515625" style="4" customWidth="1"/>
    <col min="12301" max="12301" width="12.140625" style="4" customWidth="1"/>
    <col min="12302" max="12302" width="15.140625" style="4" customWidth="1"/>
    <col min="12303" max="12303" width="14.85546875" style="4" customWidth="1"/>
    <col min="12304" max="12304" width="14.7109375" style="4" customWidth="1"/>
    <col min="12305" max="12544" width="11.42578125" style="4"/>
    <col min="12545" max="12545" width="8" style="4" customWidth="1"/>
    <col min="12546" max="12546" width="7.85546875" style="4" customWidth="1"/>
    <col min="12547" max="12556" width="7.28515625" style="4" customWidth="1"/>
    <col min="12557" max="12557" width="12.140625" style="4" customWidth="1"/>
    <col min="12558" max="12558" width="15.140625" style="4" customWidth="1"/>
    <col min="12559" max="12559" width="14.85546875" style="4" customWidth="1"/>
    <col min="12560" max="12560" width="14.7109375" style="4" customWidth="1"/>
    <col min="12561" max="12800" width="11.42578125" style="4"/>
    <col min="12801" max="12801" width="8" style="4" customWidth="1"/>
    <col min="12802" max="12802" width="7.85546875" style="4" customWidth="1"/>
    <col min="12803" max="12812" width="7.28515625" style="4" customWidth="1"/>
    <col min="12813" max="12813" width="12.140625" style="4" customWidth="1"/>
    <col min="12814" max="12814" width="15.140625" style="4" customWidth="1"/>
    <col min="12815" max="12815" width="14.85546875" style="4" customWidth="1"/>
    <col min="12816" max="12816" width="14.7109375" style="4" customWidth="1"/>
    <col min="12817" max="13056" width="11.42578125" style="4"/>
    <col min="13057" max="13057" width="8" style="4" customWidth="1"/>
    <col min="13058" max="13058" width="7.85546875" style="4" customWidth="1"/>
    <col min="13059" max="13068" width="7.28515625" style="4" customWidth="1"/>
    <col min="13069" max="13069" width="12.140625" style="4" customWidth="1"/>
    <col min="13070" max="13070" width="15.140625" style="4" customWidth="1"/>
    <col min="13071" max="13071" width="14.85546875" style="4" customWidth="1"/>
    <col min="13072" max="13072" width="14.7109375" style="4" customWidth="1"/>
    <col min="13073" max="13312" width="11.42578125" style="4"/>
    <col min="13313" max="13313" width="8" style="4" customWidth="1"/>
    <col min="13314" max="13314" width="7.85546875" style="4" customWidth="1"/>
    <col min="13315" max="13324" width="7.28515625" style="4" customWidth="1"/>
    <col min="13325" max="13325" width="12.140625" style="4" customWidth="1"/>
    <col min="13326" max="13326" width="15.140625" style="4" customWidth="1"/>
    <col min="13327" max="13327" width="14.85546875" style="4" customWidth="1"/>
    <col min="13328" max="13328" width="14.7109375" style="4" customWidth="1"/>
    <col min="13329" max="13568" width="11.42578125" style="4"/>
    <col min="13569" max="13569" width="8" style="4" customWidth="1"/>
    <col min="13570" max="13570" width="7.85546875" style="4" customWidth="1"/>
    <col min="13571" max="13580" width="7.28515625" style="4" customWidth="1"/>
    <col min="13581" max="13581" width="12.140625" style="4" customWidth="1"/>
    <col min="13582" max="13582" width="15.140625" style="4" customWidth="1"/>
    <col min="13583" max="13583" width="14.85546875" style="4" customWidth="1"/>
    <col min="13584" max="13584" width="14.7109375" style="4" customWidth="1"/>
    <col min="13585" max="13824" width="11.42578125" style="4"/>
    <col min="13825" max="13825" width="8" style="4" customWidth="1"/>
    <col min="13826" max="13826" width="7.85546875" style="4" customWidth="1"/>
    <col min="13827" max="13836" width="7.28515625" style="4" customWidth="1"/>
    <col min="13837" max="13837" width="12.140625" style="4" customWidth="1"/>
    <col min="13838" max="13838" width="15.140625" style="4" customWidth="1"/>
    <col min="13839" max="13839" width="14.85546875" style="4" customWidth="1"/>
    <col min="13840" max="13840" width="14.7109375" style="4" customWidth="1"/>
    <col min="13841" max="14080" width="11.42578125" style="4"/>
    <col min="14081" max="14081" width="8" style="4" customWidth="1"/>
    <col min="14082" max="14082" width="7.85546875" style="4" customWidth="1"/>
    <col min="14083" max="14092" width="7.28515625" style="4" customWidth="1"/>
    <col min="14093" max="14093" width="12.140625" style="4" customWidth="1"/>
    <col min="14094" max="14094" width="15.140625" style="4" customWidth="1"/>
    <col min="14095" max="14095" width="14.85546875" style="4" customWidth="1"/>
    <col min="14096" max="14096" width="14.7109375" style="4" customWidth="1"/>
    <col min="14097" max="14336" width="11.42578125" style="4"/>
    <col min="14337" max="14337" width="8" style="4" customWidth="1"/>
    <col min="14338" max="14338" width="7.85546875" style="4" customWidth="1"/>
    <col min="14339" max="14348" width="7.28515625" style="4" customWidth="1"/>
    <col min="14349" max="14349" width="12.140625" style="4" customWidth="1"/>
    <col min="14350" max="14350" width="15.140625" style="4" customWidth="1"/>
    <col min="14351" max="14351" width="14.85546875" style="4" customWidth="1"/>
    <col min="14352" max="14352" width="14.7109375" style="4" customWidth="1"/>
    <col min="14353" max="14592" width="11.42578125" style="4"/>
    <col min="14593" max="14593" width="8" style="4" customWidth="1"/>
    <col min="14594" max="14594" width="7.85546875" style="4" customWidth="1"/>
    <col min="14595" max="14604" width="7.28515625" style="4" customWidth="1"/>
    <col min="14605" max="14605" width="12.140625" style="4" customWidth="1"/>
    <col min="14606" max="14606" width="15.140625" style="4" customWidth="1"/>
    <col min="14607" max="14607" width="14.85546875" style="4" customWidth="1"/>
    <col min="14608" max="14608" width="14.7109375" style="4" customWidth="1"/>
    <col min="14609" max="14848" width="11.42578125" style="4"/>
    <col min="14849" max="14849" width="8" style="4" customWidth="1"/>
    <col min="14850" max="14850" width="7.85546875" style="4" customWidth="1"/>
    <col min="14851" max="14860" width="7.28515625" style="4" customWidth="1"/>
    <col min="14861" max="14861" width="12.140625" style="4" customWidth="1"/>
    <col min="14862" max="14862" width="15.140625" style="4" customWidth="1"/>
    <col min="14863" max="14863" width="14.85546875" style="4" customWidth="1"/>
    <col min="14864" max="14864" width="14.7109375" style="4" customWidth="1"/>
    <col min="14865" max="15104" width="11.42578125" style="4"/>
    <col min="15105" max="15105" width="8" style="4" customWidth="1"/>
    <col min="15106" max="15106" width="7.85546875" style="4" customWidth="1"/>
    <col min="15107" max="15116" width="7.28515625" style="4" customWidth="1"/>
    <col min="15117" max="15117" width="12.140625" style="4" customWidth="1"/>
    <col min="15118" max="15118" width="15.140625" style="4" customWidth="1"/>
    <col min="15119" max="15119" width="14.85546875" style="4" customWidth="1"/>
    <col min="15120" max="15120" width="14.7109375" style="4" customWidth="1"/>
    <col min="15121" max="15360" width="11.42578125" style="4"/>
    <col min="15361" max="15361" width="8" style="4" customWidth="1"/>
    <col min="15362" max="15362" width="7.85546875" style="4" customWidth="1"/>
    <col min="15363" max="15372" width="7.28515625" style="4" customWidth="1"/>
    <col min="15373" max="15373" width="12.140625" style="4" customWidth="1"/>
    <col min="15374" max="15374" width="15.140625" style="4" customWidth="1"/>
    <col min="15375" max="15375" width="14.85546875" style="4" customWidth="1"/>
    <col min="15376" max="15376" width="14.7109375" style="4" customWidth="1"/>
    <col min="15377" max="15616" width="11.42578125" style="4"/>
    <col min="15617" max="15617" width="8" style="4" customWidth="1"/>
    <col min="15618" max="15618" width="7.85546875" style="4" customWidth="1"/>
    <col min="15619" max="15628" width="7.28515625" style="4" customWidth="1"/>
    <col min="15629" max="15629" width="12.140625" style="4" customWidth="1"/>
    <col min="15630" max="15630" width="15.140625" style="4" customWidth="1"/>
    <col min="15631" max="15631" width="14.85546875" style="4" customWidth="1"/>
    <col min="15632" max="15632" width="14.7109375" style="4" customWidth="1"/>
    <col min="15633" max="15872" width="11.42578125" style="4"/>
    <col min="15873" max="15873" width="8" style="4" customWidth="1"/>
    <col min="15874" max="15874" width="7.85546875" style="4" customWidth="1"/>
    <col min="15875" max="15884" width="7.28515625" style="4" customWidth="1"/>
    <col min="15885" max="15885" width="12.140625" style="4" customWidth="1"/>
    <col min="15886" max="15886" width="15.140625" style="4" customWidth="1"/>
    <col min="15887" max="15887" width="14.85546875" style="4" customWidth="1"/>
    <col min="15888" max="15888" width="14.7109375" style="4" customWidth="1"/>
    <col min="15889" max="16128" width="11.42578125" style="4"/>
    <col min="16129" max="16129" width="8" style="4" customWidth="1"/>
    <col min="16130" max="16130" width="7.85546875" style="4" customWidth="1"/>
    <col min="16131" max="16140" width="7.28515625" style="4" customWidth="1"/>
    <col min="16141" max="16141" width="12.140625" style="4" customWidth="1"/>
    <col min="16142" max="16142" width="15.140625" style="4" customWidth="1"/>
    <col min="16143" max="16143" width="14.85546875" style="4" customWidth="1"/>
    <col min="16144" max="16144" width="14.7109375" style="4" customWidth="1"/>
    <col min="16145" max="16384" width="11.42578125" style="4"/>
  </cols>
  <sheetData>
    <row r="1" spans="1:16" ht="17.100000000000001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"/>
    </row>
    <row r="2" spans="1:16" ht="17.100000000000001" customHeight="1">
      <c r="A2" s="1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3"/>
    </row>
    <row r="3" spans="1:16" ht="17.100000000000001" customHeight="1">
      <c r="A3" s="5" t="s">
        <v>433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7"/>
    </row>
    <row r="4" spans="1:16" ht="4.5" customHeight="1">
      <c r="A4" s="8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10"/>
      <c r="P4" s="11"/>
    </row>
    <row r="5" spans="1:16" ht="3" customHeight="1"/>
    <row r="6" spans="1:16">
      <c r="A6" s="14" t="s">
        <v>3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6" t="s">
        <v>4</v>
      </c>
      <c r="P6" s="17" t="s">
        <v>5</v>
      </c>
    </row>
    <row r="7" spans="1:16" ht="2.25" customHeight="1"/>
    <row r="8" spans="1:16">
      <c r="A8" s="18"/>
      <c r="B8" s="19" t="s">
        <v>6</v>
      </c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1"/>
      <c r="P8" s="22"/>
    </row>
    <row r="9" spans="1:16">
      <c r="A9" s="23" t="s">
        <v>7</v>
      </c>
      <c r="B9" s="24" t="s">
        <v>8</v>
      </c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6">
        <f>O10+O21+O28+O32+O40+O47+O58+O68</f>
        <v>4146049.2199999997</v>
      </c>
      <c r="P9" s="26">
        <f>P10+P21+P28+P32+P40+P47+P58+P68</f>
        <v>4817795.26</v>
      </c>
    </row>
    <row r="10" spans="1:16">
      <c r="A10" s="23" t="s">
        <v>9</v>
      </c>
      <c r="B10" s="24" t="s">
        <v>10</v>
      </c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6">
        <f>SUM(O11:O19)</f>
        <v>1388940.1199999999</v>
      </c>
      <c r="P10" s="26">
        <f>SUM(P11:P19)</f>
        <v>2241749.77</v>
      </c>
    </row>
    <row r="11" spans="1:16">
      <c r="A11" s="27" t="s">
        <v>11</v>
      </c>
      <c r="B11" s="28" t="s">
        <v>12</v>
      </c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9">
        <v>4339.38</v>
      </c>
      <c r="P11" s="30">
        <v>0</v>
      </c>
    </row>
    <row r="12" spans="1:16">
      <c r="A12" s="27" t="s">
        <v>13</v>
      </c>
      <c r="B12" s="28" t="s">
        <v>14</v>
      </c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9">
        <v>1377582.45</v>
      </c>
      <c r="P12" s="30">
        <v>2212989.6</v>
      </c>
    </row>
    <row r="13" spans="1:16">
      <c r="A13" s="27" t="s">
        <v>15</v>
      </c>
      <c r="B13" s="28" t="s">
        <v>16</v>
      </c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9">
        <v>0</v>
      </c>
      <c r="P13" s="30">
        <v>0</v>
      </c>
    </row>
    <row r="14" spans="1:16">
      <c r="A14" s="27" t="s">
        <v>17</v>
      </c>
      <c r="B14" s="28" t="s">
        <v>18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9">
        <v>0</v>
      </c>
      <c r="P14" s="30">
        <v>0</v>
      </c>
    </row>
    <row r="15" spans="1:16">
      <c r="A15" s="27" t="s">
        <v>19</v>
      </c>
      <c r="B15" s="28" t="s">
        <v>20</v>
      </c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9">
        <v>0</v>
      </c>
      <c r="P15" s="30">
        <v>0</v>
      </c>
    </row>
    <row r="16" spans="1:16">
      <c r="A16" s="27" t="s">
        <v>21</v>
      </c>
      <c r="B16" s="28" t="s">
        <v>22</v>
      </c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9">
        <v>0</v>
      </c>
      <c r="P16" s="30">
        <v>0</v>
      </c>
    </row>
    <row r="17" spans="1:16">
      <c r="A17" s="27" t="s">
        <v>23</v>
      </c>
      <c r="B17" s="28" t="s">
        <v>24</v>
      </c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9">
        <v>7018.29</v>
      </c>
      <c r="P17" s="30">
        <v>28760.17</v>
      </c>
    </row>
    <row r="18" spans="1:16">
      <c r="A18" s="31">
        <v>4118</v>
      </c>
      <c r="B18" s="32" t="s">
        <v>25</v>
      </c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9">
        <v>0</v>
      </c>
      <c r="P18" s="30">
        <v>0</v>
      </c>
    </row>
    <row r="19" spans="1:16">
      <c r="A19" s="27" t="s">
        <v>26</v>
      </c>
      <c r="B19" s="28" t="s">
        <v>27</v>
      </c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9">
        <v>0</v>
      </c>
      <c r="P19" s="30">
        <v>0</v>
      </c>
    </row>
    <row r="20" spans="1:16">
      <c r="A20" s="27"/>
      <c r="B20" s="28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9"/>
      <c r="P20" s="30"/>
    </row>
    <row r="21" spans="1:16">
      <c r="A21" s="23" t="s">
        <v>28</v>
      </c>
      <c r="B21" s="24" t="s">
        <v>29</v>
      </c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6">
        <f>SUM(O22:O26)</f>
        <v>0</v>
      </c>
      <c r="P21" s="26">
        <f>SUM(P22:P26)</f>
        <v>0</v>
      </c>
    </row>
    <row r="22" spans="1:16">
      <c r="A22" s="27" t="s">
        <v>30</v>
      </c>
      <c r="B22" s="28" t="s">
        <v>31</v>
      </c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9">
        <v>0</v>
      </c>
      <c r="P22" s="30">
        <v>0</v>
      </c>
    </row>
    <row r="23" spans="1:16">
      <c r="A23" s="27" t="s">
        <v>32</v>
      </c>
      <c r="B23" s="28" t="s">
        <v>33</v>
      </c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9">
        <v>0</v>
      </c>
      <c r="P23" s="30">
        <v>0</v>
      </c>
    </row>
    <row r="24" spans="1:16">
      <c r="A24" s="27" t="s">
        <v>34</v>
      </c>
      <c r="B24" s="28" t="s">
        <v>35</v>
      </c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9">
        <v>0</v>
      </c>
      <c r="P24" s="30">
        <v>0</v>
      </c>
    </row>
    <row r="25" spans="1:16">
      <c r="A25" s="27" t="s">
        <v>36</v>
      </c>
      <c r="B25" s="28" t="s">
        <v>37</v>
      </c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9">
        <v>0</v>
      </c>
      <c r="P25" s="30">
        <v>0</v>
      </c>
    </row>
    <row r="26" spans="1:16">
      <c r="A26" s="27" t="s">
        <v>38</v>
      </c>
      <c r="B26" s="28" t="s">
        <v>39</v>
      </c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9">
        <v>0</v>
      </c>
      <c r="P26" s="30">
        <v>0</v>
      </c>
    </row>
    <row r="27" spans="1:16">
      <c r="A27" s="27"/>
      <c r="B27" s="28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9"/>
      <c r="P27" s="30"/>
    </row>
    <row r="28" spans="1:16">
      <c r="A28" s="23" t="s">
        <v>40</v>
      </c>
      <c r="B28" s="24" t="s">
        <v>41</v>
      </c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6">
        <f>SUM(O29:O30)</f>
        <v>0</v>
      </c>
      <c r="P28" s="26">
        <f>SUM(P29:P30)</f>
        <v>0</v>
      </c>
    </row>
    <row r="29" spans="1:16">
      <c r="A29" s="27" t="s">
        <v>42</v>
      </c>
      <c r="B29" s="28" t="s">
        <v>43</v>
      </c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9">
        <v>0</v>
      </c>
      <c r="P29" s="30">
        <v>0</v>
      </c>
    </row>
    <row r="30" spans="1:16">
      <c r="A30" s="31">
        <v>4132</v>
      </c>
      <c r="B30" s="32" t="s">
        <v>44</v>
      </c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9">
        <v>0</v>
      </c>
      <c r="P30" s="30">
        <v>0</v>
      </c>
    </row>
    <row r="31" spans="1:16">
      <c r="A31" s="27"/>
      <c r="B31" s="28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9"/>
      <c r="P31" s="30"/>
    </row>
    <row r="32" spans="1:16">
      <c r="A32" s="23" t="s">
        <v>45</v>
      </c>
      <c r="B32" s="24" t="s">
        <v>46</v>
      </c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6">
        <f>SUM(O33:O38)</f>
        <v>2567191.6899999995</v>
      </c>
      <c r="P32" s="26">
        <f>SUM(P33:P38)</f>
        <v>2392897.7200000002</v>
      </c>
    </row>
    <row r="33" spans="1:16">
      <c r="A33" s="27" t="s">
        <v>47</v>
      </c>
      <c r="B33" s="28" t="s">
        <v>48</v>
      </c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9">
        <v>72755.509999999995</v>
      </c>
      <c r="P33" s="30">
        <v>157820.18</v>
      </c>
    </row>
    <row r="34" spans="1:16">
      <c r="A34" s="27" t="s">
        <v>49</v>
      </c>
      <c r="B34" s="28" t="s">
        <v>50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9">
        <v>0</v>
      </c>
      <c r="P34" s="30">
        <v>0</v>
      </c>
    </row>
    <row r="35" spans="1:16">
      <c r="A35" s="27" t="s">
        <v>51</v>
      </c>
      <c r="B35" s="28" t="s">
        <v>52</v>
      </c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9">
        <v>2378036.92</v>
      </c>
      <c r="P35" s="30">
        <v>2076669.92</v>
      </c>
    </row>
    <row r="36" spans="1:16">
      <c r="A36" s="27" t="s">
        <v>53</v>
      </c>
      <c r="B36" s="28" t="s">
        <v>54</v>
      </c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9">
        <v>524.36</v>
      </c>
      <c r="P36" s="30">
        <v>16071.94</v>
      </c>
    </row>
    <row r="37" spans="1:16">
      <c r="A37" s="31">
        <v>4145</v>
      </c>
      <c r="B37" s="32" t="s">
        <v>55</v>
      </c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9">
        <v>0</v>
      </c>
      <c r="P37" s="30">
        <v>0</v>
      </c>
    </row>
    <row r="38" spans="1:16">
      <c r="A38" s="27" t="s">
        <v>56</v>
      </c>
      <c r="B38" s="28" t="s">
        <v>57</v>
      </c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9">
        <v>115874.9</v>
      </c>
      <c r="P38" s="30">
        <v>142335.67999999999</v>
      </c>
    </row>
    <row r="39" spans="1:16">
      <c r="A39" s="27"/>
      <c r="B39" s="28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9"/>
      <c r="P39" s="30"/>
    </row>
    <row r="40" spans="1:16">
      <c r="A40" s="23" t="s">
        <v>58</v>
      </c>
      <c r="B40" s="24" t="s">
        <v>59</v>
      </c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6">
        <f>SUM(O41:O45)</f>
        <v>109218.41</v>
      </c>
      <c r="P40" s="26">
        <f>SUM(P41:P45)</f>
        <v>174747.77</v>
      </c>
    </row>
    <row r="41" spans="1:16">
      <c r="A41" s="27" t="s">
        <v>60</v>
      </c>
      <c r="B41" s="28" t="s">
        <v>59</v>
      </c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9">
        <v>109218.41</v>
      </c>
      <c r="P41" s="30">
        <v>0</v>
      </c>
    </row>
    <row r="42" spans="1:16">
      <c r="A42" s="27" t="s">
        <v>61</v>
      </c>
      <c r="B42" s="28" t="s">
        <v>62</v>
      </c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9">
        <v>0</v>
      </c>
      <c r="P42" s="30">
        <v>0</v>
      </c>
    </row>
    <row r="43" spans="1:16">
      <c r="A43" s="27" t="s">
        <v>63</v>
      </c>
      <c r="B43" s="28" t="s">
        <v>64</v>
      </c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9">
        <v>0</v>
      </c>
      <c r="P43" s="30">
        <v>0</v>
      </c>
    </row>
    <row r="44" spans="1:16">
      <c r="A44" s="31">
        <v>4154</v>
      </c>
      <c r="B44" s="32" t="s">
        <v>65</v>
      </c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9">
        <v>0</v>
      </c>
      <c r="P44" s="30">
        <v>0</v>
      </c>
    </row>
    <row r="45" spans="1:16">
      <c r="A45" s="27" t="s">
        <v>66</v>
      </c>
      <c r="B45" s="28" t="s">
        <v>67</v>
      </c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9">
        <v>0</v>
      </c>
      <c r="P45" s="30">
        <v>174747.77</v>
      </c>
    </row>
    <row r="46" spans="1:16">
      <c r="A46" s="27"/>
      <c r="B46" s="28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9"/>
      <c r="P46" s="30"/>
    </row>
    <row r="47" spans="1:16">
      <c r="A47" s="23" t="s">
        <v>68</v>
      </c>
      <c r="B47" s="24" t="s">
        <v>69</v>
      </c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6">
        <f>SUM(O48:O56)</f>
        <v>80699</v>
      </c>
      <c r="P47" s="26">
        <f>SUM(P48:P56)</f>
        <v>8400</v>
      </c>
    </row>
    <row r="48" spans="1:16">
      <c r="A48" s="27" t="s">
        <v>70</v>
      </c>
      <c r="B48" s="28" t="s">
        <v>71</v>
      </c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9">
        <v>0</v>
      </c>
      <c r="P48" s="30">
        <v>0</v>
      </c>
    </row>
    <row r="49" spans="1:16">
      <c r="A49" s="27" t="s">
        <v>72</v>
      </c>
      <c r="B49" s="28" t="s">
        <v>73</v>
      </c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9">
        <v>7100</v>
      </c>
      <c r="P49" s="30">
        <v>3400</v>
      </c>
    </row>
    <row r="50" spans="1:16">
      <c r="A50" s="27" t="s">
        <v>74</v>
      </c>
      <c r="B50" s="28" t="s">
        <v>75</v>
      </c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9">
        <v>0</v>
      </c>
      <c r="P50" s="30">
        <v>0</v>
      </c>
    </row>
    <row r="51" spans="1:16">
      <c r="A51" s="27" t="s">
        <v>76</v>
      </c>
      <c r="B51" s="28" t="s">
        <v>77</v>
      </c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9">
        <v>0</v>
      </c>
      <c r="P51" s="30">
        <v>0</v>
      </c>
    </row>
    <row r="52" spans="1:16">
      <c r="A52" s="27" t="s">
        <v>78</v>
      </c>
      <c r="B52" s="28" t="s">
        <v>79</v>
      </c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9">
        <v>73599</v>
      </c>
      <c r="P52" s="30">
        <v>0</v>
      </c>
    </row>
    <row r="53" spans="1:16">
      <c r="A53" s="27" t="s">
        <v>80</v>
      </c>
      <c r="B53" s="28" t="s">
        <v>81</v>
      </c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9">
        <v>0</v>
      </c>
      <c r="P53" s="30">
        <v>0</v>
      </c>
    </row>
    <row r="54" spans="1:16">
      <c r="A54" s="27" t="s">
        <v>82</v>
      </c>
      <c r="B54" s="28" t="s">
        <v>83</v>
      </c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9">
        <v>0</v>
      </c>
      <c r="P54" s="30">
        <v>5000</v>
      </c>
    </row>
    <row r="55" spans="1:16">
      <c r="A55" s="27" t="s">
        <v>84</v>
      </c>
      <c r="B55" s="28" t="s">
        <v>85</v>
      </c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9">
        <v>0</v>
      </c>
      <c r="P55" s="30">
        <v>0</v>
      </c>
    </row>
    <row r="56" spans="1:16">
      <c r="A56" s="27" t="s">
        <v>86</v>
      </c>
      <c r="B56" s="28" t="s">
        <v>87</v>
      </c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9">
        <v>0</v>
      </c>
      <c r="P56" s="30">
        <v>0</v>
      </c>
    </row>
    <row r="57" spans="1:16">
      <c r="A57" s="27"/>
      <c r="B57" s="28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9"/>
      <c r="P57" s="30"/>
    </row>
    <row r="58" spans="1:16">
      <c r="A58" s="23" t="s">
        <v>88</v>
      </c>
      <c r="B58" s="24" t="s">
        <v>89</v>
      </c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6">
        <f>SUM(O59:O66)</f>
        <v>0</v>
      </c>
      <c r="P58" s="26">
        <f>SUM(P59:P66)</f>
        <v>0</v>
      </c>
    </row>
    <row r="59" spans="1:16">
      <c r="A59" s="27" t="s">
        <v>90</v>
      </c>
      <c r="B59" s="28" t="s">
        <v>91</v>
      </c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9">
        <v>0</v>
      </c>
      <c r="P59" s="30">
        <v>0</v>
      </c>
    </row>
    <row r="60" spans="1:16">
      <c r="A60" s="27" t="s">
        <v>92</v>
      </c>
      <c r="B60" s="28" t="s">
        <v>93</v>
      </c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9">
        <v>0</v>
      </c>
      <c r="P60" s="30">
        <v>0</v>
      </c>
    </row>
    <row r="61" spans="1:16">
      <c r="A61" s="27" t="s">
        <v>94</v>
      </c>
      <c r="B61" s="28" t="s">
        <v>95</v>
      </c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9">
        <v>0</v>
      </c>
      <c r="P61" s="30">
        <v>0</v>
      </c>
    </row>
    <row r="62" spans="1:16">
      <c r="A62" s="27" t="s">
        <v>96</v>
      </c>
      <c r="B62" s="28" t="s">
        <v>97</v>
      </c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9">
        <v>0</v>
      </c>
      <c r="P62" s="30">
        <v>0</v>
      </c>
    </row>
    <row r="63" spans="1:16">
      <c r="A63" s="31" t="s">
        <v>98</v>
      </c>
      <c r="B63" s="32" t="s">
        <v>99</v>
      </c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9">
        <v>0</v>
      </c>
      <c r="P63" s="30">
        <v>0</v>
      </c>
    </row>
    <row r="64" spans="1:16">
      <c r="A64" s="31" t="s">
        <v>100</v>
      </c>
      <c r="B64" s="32" t="s">
        <v>101</v>
      </c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9">
        <v>0</v>
      </c>
      <c r="P64" s="30">
        <v>0</v>
      </c>
    </row>
    <row r="65" spans="1:16">
      <c r="A65" s="31" t="s">
        <v>102</v>
      </c>
      <c r="B65" s="32" t="s">
        <v>103</v>
      </c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9">
        <v>0</v>
      </c>
      <c r="P65" s="30">
        <v>0</v>
      </c>
    </row>
    <row r="66" spans="1:16">
      <c r="A66" s="31" t="s">
        <v>104</v>
      </c>
      <c r="B66" s="32" t="s">
        <v>105</v>
      </c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9">
        <v>0</v>
      </c>
      <c r="P66" s="30">
        <v>0</v>
      </c>
    </row>
    <row r="67" spans="1:16">
      <c r="A67" s="27"/>
      <c r="B67" s="28"/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9"/>
      <c r="P67" s="30"/>
    </row>
    <row r="68" spans="1:16">
      <c r="A68" s="23" t="s">
        <v>106</v>
      </c>
      <c r="B68" s="24" t="s">
        <v>107</v>
      </c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6">
        <f>SUM(O69:O70)</f>
        <v>0</v>
      </c>
      <c r="P68" s="26">
        <f>SUM(P69:P70)</f>
        <v>0</v>
      </c>
    </row>
    <row r="69" spans="1:16">
      <c r="A69" s="27" t="s">
        <v>108</v>
      </c>
      <c r="B69" s="28" t="s">
        <v>109</v>
      </c>
      <c r="C69" s="25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9">
        <v>0</v>
      </c>
      <c r="P69" s="30">
        <v>0</v>
      </c>
    </row>
    <row r="70" spans="1:16">
      <c r="A70" s="27" t="s">
        <v>110</v>
      </c>
      <c r="B70" s="28" t="s">
        <v>111</v>
      </c>
      <c r="C70" s="25"/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9">
        <v>0</v>
      </c>
      <c r="P70" s="30">
        <v>0</v>
      </c>
    </row>
    <row r="71" spans="1:16">
      <c r="A71" s="27"/>
      <c r="B71" s="28" t="s">
        <v>112</v>
      </c>
      <c r="C71" s="25"/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9"/>
      <c r="P71" s="30"/>
    </row>
    <row r="72" spans="1:16">
      <c r="A72" s="27"/>
      <c r="B72" s="28"/>
      <c r="C72" s="25"/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9"/>
      <c r="P72" s="30"/>
    </row>
    <row r="73" spans="1:16">
      <c r="A73" s="23" t="s">
        <v>113</v>
      </c>
      <c r="B73" s="24" t="s">
        <v>114</v>
      </c>
      <c r="C73" s="25"/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6">
        <f>O74+O81</f>
        <v>12568083.01</v>
      </c>
      <c r="P73" s="26">
        <f>P74+P81</f>
        <v>31293223.149999999</v>
      </c>
    </row>
    <row r="74" spans="1:16">
      <c r="A74" s="23" t="s">
        <v>115</v>
      </c>
      <c r="B74" s="24" t="s">
        <v>116</v>
      </c>
      <c r="C74" s="25"/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6">
        <f>SUM(O75:O78)</f>
        <v>12533983.01</v>
      </c>
      <c r="P74" s="26">
        <f>SUM(P75:P78)</f>
        <v>31248739.149999999</v>
      </c>
    </row>
    <row r="75" spans="1:16">
      <c r="A75" s="27" t="s">
        <v>117</v>
      </c>
      <c r="B75" s="28" t="s">
        <v>118</v>
      </c>
      <c r="C75" s="25"/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9">
        <v>9956663.6899999995</v>
      </c>
      <c r="P75" s="30">
        <v>22491536.699999999</v>
      </c>
    </row>
    <row r="76" spans="1:16">
      <c r="A76" s="27" t="s">
        <v>119</v>
      </c>
      <c r="B76" s="28" t="s">
        <v>120</v>
      </c>
      <c r="C76" s="25"/>
      <c r="D76" s="25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9">
        <v>2577319.3199999998</v>
      </c>
      <c r="P76" s="30">
        <v>4981340.38</v>
      </c>
    </row>
    <row r="77" spans="1:16">
      <c r="A77" s="27" t="s">
        <v>121</v>
      </c>
      <c r="B77" s="28" t="s">
        <v>122</v>
      </c>
      <c r="C77" s="25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9">
        <v>0</v>
      </c>
      <c r="P77" s="30">
        <v>3775862.07</v>
      </c>
    </row>
    <row r="78" spans="1:16">
      <c r="A78" s="27">
        <v>4214</v>
      </c>
      <c r="B78" s="28" t="s">
        <v>123</v>
      </c>
      <c r="C78" s="25"/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9">
        <v>0</v>
      </c>
      <c r="P78" s="30">
        <v>0</v>
      </c>
    </row>
    <row r="79" spans="1:16">
      <c r="A79" s="31">
        <v>4215</v>
      </c>
      <c r="B79" s="32" t="s">
        <v>124</v>
      </c>
      <c r="C79" s="25"/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9">
        <v>0</v>
      </c>
      <c r="P79" s="30">
        <v>0</v>
      </c>
    </row>
    <row r="80" spans="1:16">
      <c r="A80" s="27"/>
      <c r="B80" s="28"/>
      <c r="C80" s="25"/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9"/>
      <c r="P80" s="30"/>
    </row>
    <row r="81" spans="1:16">
      <c r="A81" s="23" t="s">
        <v>125</v>
      </c>
      <c r="B81" s="24" t="s">
        <v>126</v>
      </c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6">
        <f>SUM(O82:O88)</f>
        <v>34100</v>
      </c>
      <c r="P81" s="26">
        <f>SUM(P82:P88)</f>
        <v>44484</v>
      </c>
    </row>
    <row r="82" spans="1:16">
      <c r="A82" s="27" t="s">
        <v>127</v>
      </c>
      <c r="B82" s="28" t="s">
        <v>128</v>
      </c>
      <c r="C82" s="25"/>
      <c r="D82" s="25"/>
      <c r="E82" s="25"/>
      <c r="F82" s="25"/>
      <c r="G82" s="25"/>
      <c r="H82" s="25"/>
      <c r="I82" s="25"/>
      <c r="J82" s="25"/>
      <c r="K82" s="25"/>
      <c r="L82" s="25"/>
      <c r="M82" s="25"/>
      <c r="N82" s="25"/>
      <c r="O82" s="29">
        <v>0</v>
      </c>
      <c r="P82" s="30">
        <v>0</v>
      </c>
    </row>
    <row r="83" spans="1:16">
      <c r="A83" s="27" t="s">
        <v>129</v>
      </c>
      <c r="B83" s="28" t="s">
        <v>130</v>
      </c>
      <c r="C83" s="25"/>
      <c r="D83" s="25"/>
      <c r="E83" s="25"/>
      <c r="F83" s="25"/>
      <c r="G83" s="25"/>
      <c r="H83" s="25"/>
      <c r="I83" s="25"/>
      <c r="J83" s="25"/>
      <c r="K83" s="25"/>
      <c r="L83" s="25"/>
      <c r="M83" s="25"/>
      <c r="N83" s="25"/>
      <c r="O83" s="29">
        <v>0</v>
      </c>
      <c r="P83" s="30">
        <v>0</v>
      </c>
    </row>
    <row r="84" spans="1:16">
      <c r="A84" s="27" t="s">
        <v>131</v>
      </c>
      <c r="B84" s="28" t="s">
        <v>132</v>
      </c>
      <c r="C84" s="25"/>
      <c r="D84" s="25"/>
      <c r="E84" s="25"/>
      <c r="F84" s="25"/>
      <c r="G84" s="25"/>
      <c r="H84" s="25"/>
      <c r="I84" s="25"/>
      <c r="J84" s="25"/>
      <c r="K84" s="25"/>
      <c r="L84" s="25"/>
      <c r="M84" s="25"/>
      <c r="N84" s="25"/>
      <c r="O84" s="29">
        <v>34100</v>
      </c>
      <c r="P84" s="30">
        <v>0</v>
      </c>
    </row>
    <row r="85" spans="1:16">
      <c r="A85" s="27" t="s">
        <v>133</v>
      </c>
      <c r="B85" s="28" t="s">
        <v>134</v>
      </c>
      <c r="C85" s="25"/>
      <c r="D85" s="25"/>
      <c r="E85" s="25"/>
      <c r="F85" s="25"/>
      <c r="G85" s="25"/>
      <c r="H85" s="25"/>
      <c r="I85" s="25"/>
      <c r="J85" s="25"/>
      <c r="K85" s="25"/>
      <c r="L85" s="25"/>
      <c r="M85" s="25"/>
      <c r="N85" s="25"/>
      <c r="O85" s="29">
        <v>0</v>
      </c>
      <c r="P85" s="30">
        <v>44484</v>
      </c>
    </row>
    <row r="86" spans="1:16">
      <c r="A86" s="27" t="s">
        <v>135</v>
      </c>
      <c r="B86" s="28" t="s">
        <v>136</v>
      </c>
      <c r="C86" s="25"/>
      <c r="D86" s="25"/>
      <c r="E86" s="25"/>
      <c r="F86" s="25"/>
      <c r="G86" s="25"/>
      <c r="H86" s="25"/>
      <c r="I86" s="25"/>
      <c r="J86" s="25"/>
      <c r="K86" s="25"/>
      <c r="L86" s="25"/>
      <c r="M86" s="25"/>
      <c r="N86" s="25"/>
      <c r="O86" s="29">
        <v>0</v>
      </c>
      <c r="P86" s="30">
        <v>0</v>
      </c>
    </row>
    <row r="87" spans="1:16">
      <c r="A87" s="27">
        <v>4226</v>
      </c>
      <c r="B87" s="33" t="s">
        <v>137</v>
      </c>
      <c r="C87" s="25"/>
      <c r="D87" s="25"/>
      <c r="E87" s="25"/>
      <c r="F87" s="25"/>
      <c r="G87" s="25"/>
      <c r="H87" s="25"/>
      <c r="I87" s="25"/>
      <c r="J87" s="25"/>
      <c r="K87" s="25"/>
      <c r="L87" s="25"/>
      <c r="M87" s="25"/>
      <c r="N87" s="25"/>
      <c r="O87" s="29">
        <v>0</v>
      </c>
      <c r="P87" s="30">
        <v>0</v>
      </c>
    </row>
    <row r="88" spans="1:16">
      <c r="A88" s="31">
        <v>4227</v>
      </c>
      <c r="B88" s="34" t="s">
        <v>138</v>
      </c>
      <c r="C88" s="25"/>
      <c r="D88" s="25"/>
      <c r="E88" s="25"/>
      <c r="F88" s="25"/>
      <c r="G88" s="25"/>
      <c r="H88" s="25"/>
      <c r="I88" s="25"/>
      <c r="J88" s="25"/>
      <c r="K88" s="25"/>
      <c r="L88" s="25"/>
      <c r="M88" s="25"/>
      <c r="N88" s="25"/>
      <c r="O88" s="29">
        <v>0</v>
      </c>
      <c r="P88" s="30">
        <v>0</v>
      </c>
    </row>
    <row r="89" spans="1:16">
      <c r="A89" s="27"/>
      <c r="B89" s="28"/>
      <c r="C89" s="25"/>
      <c r="D89" s="25"/>
      <c r="E89" s="25"/>
      <c r="F89" s="25"/>
      <c r="G89" s="25"/>
      <c r="H89" s="25"/>
      <c r="I89" s="25"/>
      <c r="J89" s="25"/>
      <c r="K89" s="25"/>
      <c r="L89" s="25"/>
      <c r="M89" s="25"/>
      <c r="N89" s="25"/>
      <c r="O89" s="29"/>
      <c r="P89" s="30"/>
    </row>
    <row r="90" spans="1:16">
      <c r="A90" s="23" t="s">
        <v>139</v>
      </c>
      <c r="B90" s="24" t="s">
        <v>140</v>
      </c>
      <c r="C90" s="25"/>
      <c r="D90" s="25"/>
      <c r="E90" s="25"/>
      <c r="F90" s="25"/>
      <c r="G90" s="25"/>
      <c r="H90" s="25"/>
      <c r="I90" s="25"/>
      <c r="J90" s="25"/>
      <c r="K90" s="25"/>
      <c r="L90" s="25"/>
      <c r="M90" s="25"/>
      <c r="N90" s="25"/>
      <c r="O90" s="26">
        <f>O91+O95+O102+O105+O108</f>
        <v>-852886.95</v>
      </c>
      <c r="P90" s="26">
        <f>P91+P95+P102+P105+P108</f>
        <v>-204375.71</v>
      </c>
    </row>
    <row r="91" spans="1:16">
      <c r="A91" s="23" t="s">
        <v>141</v>
      </c>
      <c r="B91" s="24" t="s">
        <v>142</v>
      </c>
      <c r="C91" s="25"/>
      <c r="D91" s="25"/>
      <c r="E91" s="25"/>
      <c r="F91" s="25"/>
      <c r="G91" s="25"/>
      <c r="H91" s="25"/>
      <c r="I91" s="25"/>
      <c r="J91" s="25"/>
      <c r="K91" s="25"/>
      <c r="L91" s="25"/>
      <c r="M91" s="25"/>
      <c r="N91" s="25"/>
      <c r="O91" s="26">
        <f>SUM(O92:O93)</f>
        <v>0</v>
      </c>
      <c r="P91" s="26">
        <f>SUM(P92:P93)</f>
        <v>0</v>
      </c>
    </row>
    <row r="92" spans="1:16">
      <c r="A92" s="27" t="s">
        <v>143</v>
      </c>
      <c r="B92" s="28" t="s">
        <v>144</v>
      </c>
      <c r="C92" s="25"/>
      <c r="D92" s="25"/>
      <c r="E92" s="25"/>
      <c r="F92" s="25"/>
      <c r="G92" s="25"/>
      <c r="H92" s="25"/>
      <c r="I92" s="25"/>
      <c r="J92" s="25"/>
      <c r="K92" s="25"/>
      <c r="L92" s="25"/>
      <c r="M92" s="25"/>
      <c r="N92" s="25"/>
      <c r="O92" s="29">
        <v>0</v>
      </c>
      <c r="P92" s="30">
        <v>0</v>
      </c>
    </row>
    <row r="93" spans="1:16">
      <c r="A93" s="27" t="s">
        <v>145</v>
      </c>
      <c r="B93" s="28" t="s">
        <v>146</v>
      </c>
      <c r="C93" s="25"/>
      <c r="D93" s="25"/>
      <c r="E93" s="25"/>
      <c r="F93" s="25"/>
      <c r="G93" s="25"/>
      <c r="H93" s="25"/>
      <c r="I93" s="25"/>
      <c r="J93" s="25"/>
      <c r="K93" s="25"/>
      <c r="L93" s="25"/>
      <c r="M93" s="25"/>
      <c r="N93" s="25"/>
      <c r="O93" s="29">
        <v>0</v>
      </c>
      <c r="P93" s="30">
        <v>0</v>
      </c>
    </row>
    <row r="94" spans="1:16">
      <c r="A94" s="27"/>
      <c r="B94" s="28"/>
      <c r="C94" s="25"/>
      <c r="D94" s="25"/>
      <c r="E94" s="25"/>
      <c r="F94" s="25"/>
      <c r="G94" s="25"/>
      <c r="H94" s="25"/>
      <c r="I94" s="25"/>
      <c r="J94" s="25"/>
      <c r="K94" s="25"/>
      <c r="L94" s="25"/>
      <c r="M94" s="25"/>
      <c r="N94" s="25"/>
      <c r="O94" s="29"/>
      <c r="P94" s="30"/>
    </row>
    <row r="95" spans="1:16">
      <c r="A95" s="23" t="s">
        <v>147</v>
      </c>
      <c r="B95" s="24" t="s">
        <v>148</v>
      </c>
      <c r="C95" s="25"/>
      <c r="D95" s="25"/>
      <c r="E95" s="25"/>
      <c r="F95" s="25"/>
      <c r="G95" s="25"/>
      <c r="H95" s="25"/>
      <c r="I95" s="25"/>
      <c r="J95" s="25"/>
      <c r="K95" s="25"/>
      <c r="L95" s="25"/>
      <c r="M95" s="25"/>
      <c r="N95" s="25"/>
      <c r="O95" s="26">
        <f>SUM(O96:O100)</f>
        <v>0</v>
      </c>
      <c r="P95" s="26">
        <f>SUM(P96:P100)</f>
        <v>0</v>
      </c>
    </row>
    <row r="96" spans="1:16">
      <c r="A96" s="27" t="s">
        <v>149</v>
      </c>
      <c r="B96" s="28" t="s">
        <v>150</v>
      </c>
      <c r="C96" s="25"/>
      <c r="D96" s="25"/>
      <c r="E96" s="25"/>
      <c r="F96" s="25"/>
      <c r="G96" s="25"/>
      <c r="H96" s="25"/>
      <c r="I96" s="25"/>
      <c r="J96" s="25"/>
      <c r="K96" s="25"/>
      <c r="L96" s="25"/>
      <c r="M96" s="25"/>
      <c r="N96" s="25"/>
      <c r="O96" s="29">
        <v>0</v>
      </c>
      <c r="P96" s="30">
        <v>0</v>
      </c>
    </row>
    <row r="97" spans="1:16">
      <c r="A97" s="27" t="s">
        <v>151</v>
      </c>
      <c r="B97" s="28" t="s">
        <v>152</v>
      </c>
      <c r="C97" s="25"/>
      <c r="D97" s="25"/>
      <c r="E97" s="25"/>
      <c r="F97" s="25"/>
      <c r="G97" s="25"/>
      <c r="H97" s="25"/>
      <c r="I97" s="25"/>
      <c r="J97" s="25"/>
      <c r="K97" s="25"/>
      <c r="L97" s="25"/>
      <c r="M97" s="25"/>
      <c r="N97" s="25"/>
      <c r="O97" s="29">
        <v>0</v>
      </c>
      <c r="P97" s="30">
        <v>0</v>
      </c>
    </row>
    <row r="98" spans="1:16">
      <c r="A98" s="27" t="s">
        <v>153</v>
      </c>
      <c r="B98" s="28" t="s">
        <v>154</v>
      </c>
      <c r="C98" s="25"/>
      <c r="D98" s="25"/>
      <c r="E98" s="25"/>
      <c r="F98" s="25"/>
      <c r="G98" s="25"/>
      <c r="H98" s="25"/>
      <c r="I98" s="25"/>
      <c r="J98" s="25"/>
      <c r="K98" s="25"/>
      <c r="L98" s="25"/>
      <c r="M98" s="25"/>
      <c r="N98" s="25"/>
      <c r="O98" s="29">
        <v>0</v>
      </c>
      <c r="P98" s="30">
        <v>0</v>
      </c>
    </row>
    <row r="99" spans="1:16">
      <c r="A99" s="27" t="s">
        <v>155</v>
      </c>
      <c r="B99" s="28" t="s">
        <v>156</v>
      </c>
      <c r="C99" s="25"/>
      <c r="D99" s="25"/>
      <c r="E99" s="25"/>
      <c r="F99" s="25"/>
      <c r="G99" s="25"/>
      <c r="H99" s="25"/>
      <c r="I99" s="25"/>
      <c r="J99" s="25"/>
      <c r="K99" s="25"/>
      <c r="L99" s="25"/>
      <c r="M99" s="25"/>
      <c r="N99" s="25"/>
      <c r="O99" s="29">
        <v>0</v>
      </c>
      <c r="P99" s="30">
        <v>0</v>
      </c>
    </row>
    <row r="100" spans="1:16">
      <c r="A100" s="27" t="s">
        <v>157</v>
      </c>
      <c r="B100" s="28" t="s">
        <v>158</v>
      </c>
      <c r="C100" s="25"/>
      <c r="D100" s="25"/>
      <c r="E100" s="25"/>
      <c r="F100" s="25"/>
      <c r="G100" s="25"/>
      <c r="H100" s="25"/>
      <c r="I100" s="25"/>
      <c r="J100" s="25"/>
      <c r="K100" s="25"/>
      <c r="L100" s="25"/>
      <c r="M100" s="25"/>
      <c r="N100" s="25"/>
      <c r="O100" s="29">
        <v>0</v>
      </c>
      <c r="P100" s="30">
        <v>0</v>
      </c>
    </row>
    <row r="101" spans="1:16">
      <c r="A101" s="27"/>
      <c r="B101" s="28"/>
      <c r="C101" s="25"/>
      <c r="D101" s="25"/>
      <c r="E101" s="25"/>
      <c r="F101" s="25"/>
      <c r="G101" s="25"/>
      <c r="H101" s="25"/>
      <c r="I101" s="25"/>
      <c r="J101" s="25"/>
      <c r="K101" s="25"/>
      <c r="L101" s="25"/>
      <c r="M101" s="25"/>
      <c r="N101" s="25"/>
      <c r="O101" s="29"/>
      <c r="P101" s="30"/>
    </row>
    <row r="102" spans="1:16">
      <c r="A102" s="23" t="s">
        <v>159</v>
      </c>
      <c r="B102" s="24" t="s">
        <v>160</v>
      </c>
      <c r="C102" s="25"/>
      <c r="D102" s="25"/>
      <c r="E102" s="25"/>
      <c r="F102" s="25"/>
      <c r="G102" s="25"/>
      <c r="H102" s="25"/>
      <c r="I102" s="25"/>
      <c r="J102" s="25"/>
      <c r="K102" s="25"/>
      <c r="L102" s="25"/>
      <c r="M102" s="25"/>
      <c r="N102" s="25"/>
      <c r="O102" s="26">
        <f>O103</f>
        <v>0</v>
      </c>
      <c r="P102" s="35">
        <f>P103</f>
        <v>0</v>
      </c>
    </row>
    <row r="103" spans="1:16">
      <c r="A103" s="31">
        <v>4331</v>
      </c>
      <c r="B103" s="32" t="s">
        <v>160</v>
      </c>
      <c r="C103" s="25"/>
      <c r="D103" s="25"/>
      <c r="E103" s="25"/>
      <c r="F103" s="25"/>
      <c r="G103" s="25"/>
      <c r="H103" s="25"/>
      <c r="I103" s="25"/>
      <c r="J103" s="25"/>
      <c r="K103" s="25"/>
      <c r="L103" s="25"/>
      <c r="M103" s="25"/>
      <c r="N103" s="25"/>
      <c r="O103" s="29">
        <v>0</v>
      </c>
      <c r="P103" s="30">
        <v>0</v>
      </c>
    </row>
    <row r="104" spans="1:16">
      <c r="A104" s="23"/>
      <c r="B104" s="24"/>
      <c r="C104" s="25"/>
      <c r="D104" s="25"/>
      <c r="E104" s="25"/>
      <c r="F104" s="25"/>
      <c r="G104" s="25"/>
      <c r="H104" s="25"/>
      <c r="I104" s="25"/>
      <c r="J104" s="25"/>
      <c r="K104" s="25"/>
      <c r="L104" s="25"/>
      <c r="M104" s="25"/>
      <c r="N104" s="25"/>
      <c r="O104" s="36"/>
      <c r="P104" s="37"/>
    </row>
    <row r="105" spans="1:16">
      <c r="A105" s="23" t="s">
        <v>161</v>
      </c>
      <c r="B105" s="24" t="s">
        <v>162</v>
      </c>
      <c r="C105" s="25"/>
      <c r="D105" s="25"/>
      <c r="E105" s="25"/>
      <c r="F105" s="25"/>
      <c r="G105" s="25"/>
      <c r="H105" s="25"/>
      <c r="I105" s="25"/>
      <c r="J105" s="25"/>
      <c r="K105" s="25"/>
      <c r="L105" s="25"/>
      <c r="M105" s="25"/>
      <c r="N105" s="25"/>
      <c r="O105" s="26">
        <f>O106</f>
        <v>0</v>
      </c>
      <c r="P105" s="26">
        <f>P106</f>
        <v>0</v>
      </c>
    </row>
    <row r="106" spans="1:16">
      <c r="A106" s="27" t="s">
        <v>163</v>
      </c>
      <c r="B106" s="28" t="s">
        <v>162</v>
      </c>
      <c r="C106" s="25"/>
      <c r="D106" s="25"/>
      <c r="E106" s="25"/>
      <c r="F106" s="25"/>
      <c r="G106" s="25"/>
      <c r="H106" s="25"/>
      <c r="I106" s="25"/>
      <c r="J106" s="25"/>
      <c r="K106" s="25"/>
      <c r="L106" s="25"/>
      <c r="M106" s="25"/>
      <c r="N106" s="25"/>
      <c r="O106" s="29">
        <v>0</v>
      </c>
      <c r="P106" s="30">
        <v>0</v>
      </c>
    </row>
    <row r="107" spans="1:16">
      <c r="A107" s="27"/>
      <c r="B107" s="28"/>
      <c r="C107" s="25"/>
      <c r="D107" s="25"/>
      <c r="E107" s="25"/>
      <c r="F107" s="25"/>
      <c r="G107" s="25"/>
      <c r="H107" s="25"/>
      <c r="I107" s="25"/>
      <c r="J107" s="25"/>
      <c r="K107" s="25"/>
      <c r="L107" s="25"/>
      <c r="M107" s="25"/>
      <c r="N107" s="25"/>
      <c r="O107" s="29"/>
      <c r="P107" s="30"/>
    </row>
    <row r="108" spans="1:16">
      <c r="A108" s="23" t="s">
        <v>164</v>
      </c>
      <c r="B108" s="24" t="s">
        <v>165</v>
      </c>
      <c r="C108" s="25"/>
      <c r="D108" s="25"/>
      <c r="E108" s="25"/>
      <c r="F108" s="25"/>
      <c r="G108" s="25"/>
      <c r="H108" s="25"/>
      <c r="I108" s="25"/>
      <c r="J108" s="25"/>
      <c r="K108" s="25"/>
      <c r="L108" s="25"/>
      <c r="M108" s="25"/>
      <c r="N108" s="25"/>
      <c r="O108" s="26">
        <f>SUM(O109:O116)</f>
        <v>-852886.95</v>
      </c>
      <c r="P108" s="26">
        <f>SUM(P109:P116)</f>
        <v>-204375.71</v>
      </c>
    </row>
    <row r="109" spans="1:16">
      <c r="A109" s="27" t="s">
        <v>166</v>
      </c>
      <c r="B109" s="28" t="s">
        <v>167</v>
      </c>
      <c r="C109" s="25"/>
      <c r="D109" s="25"/>
      <c r="E109" s="25"/>
      <c r="F109" s="25"/>
      <c r="G109" s="25"/>
      <c r="H109" s="25"/>
      <c r="I109" s="25"/>
      <c r="J109" s="25"/>
      <c r="K109" s="25"/>
      <c r="L109" s="25"/>
      <c r="M109" s="25"/>
      <c r="N109" s="25"/>
      <c r="O109" s="29">
        <v>0</v>
      </c>
      <c r="P109" s="30">
        <v>0</v>
      </c>
    </row>
    <row r="110" spans="1:16">
      <c r="A110" s="27" t="s">
        <v>168</v>
      </c>
      <c r="B110" s="28" t="s">
        <v>169</v>
      </c>
      <c r="C110" s="25"/>
      <c r="D110" s="25"/>
      <c r="E110" s="25"/>
      <c r="F110" s="25"/>
      <c r="G110" s="25"/>
      <c r="H110" s="25"/>
      <c r="I110" s="25"/>
      <c r="J110" s="25"/>
      <c r="K110" s="25"/>
      <c r="L110" s="25"/>
      <c r="M110" s="25"/>
      <c r="N110" s="25"/>
      <c r="O110" s="29">
        <v>-852886.95</v>
      </c>
      <c r="P110" s="30">
        <v>-204375.71</v>
      </c>
    </row>
    <row r="111" spans="1:16">
      <c r="A111" s="27" t="s">
        <v>170</v>
      </c>
      <c r="B111" s="28" t="s">
        <v>171</v>
      </c>
      <c r="C111" s="25"/>
      <c r="D111" s="25"/>
      <c r="E111" s="25"/>
      <c r="F111" s="25"/>
      <c r="G111" s="25"/>
      <c r="H111" s="25"/>
      <c r="I111" s="25"/>
      <c r="J111" s="25"/>
      <c r="K111" s="25"/>
      <c r="L111" s="25"/>
      <c r="M111" s="25"/>
      <c r="N111" s="25"/>
      <c r="O111" s="29">
        <v>0</v>
      </c>
      <c r="P111" s="30">
        <v>0</v>
      </c>
    </row>
    <row r="112" spans="1:16">
      <c r="A112" s="27" t="s">
        <v>172</v>
      </c>
      <c r="B112" s="28" t="s">
        <v>173</v>
      </c>
      <c r="C112" s="25"/>
      <c r="D112" s="25"/>
      <c r="E112" s="25"/>
      <c r="F112" s="25"/>
      <c r="G112" s="25"/>
      <c r="H112" s="25"/>
      <c r="I112" s="25"/>
      <c r="J112" s="25"/>
      <c r="K112" s="25"/>
      <c r="L112" s="25"/>
      <c r="M112" s="25"/>
      <c r="N112" s="25"/>
      <c r="O112" s="29">
        <v>0</v>
      </c>
      <c r="P112" s="30">
        <v>0</v>
      </c>
    </row>
    <row r="113" spans="1:16">
      <c r="A113" s="27" t="s">
        <v>174</v>
      </c>
      <c r="B113" s="28" t="s">
        <v>175</v>
      </c>
      <c r="C113" s="25"/>
      <c r="D113" s="25"/>
      <c r="E113" s="25"/>
      <c r="F113" s="25"/>
      <c r="G113" s="25"/>
      <c r="H113" s="25"/>
      <c r="I113" s="25"/>
      <c r="J113" s="25"/>
      <c r="K113" s="25"/>
      <c r="L113" s="25"/>
      <c r="M113" s="25"/>
      <c r="N113" s="25"/>
      <c r="O113" s="29">
        <v>0</v>
      </c>
      <c r="P113" s="30">
        <v>0</v>
      </c>
    </row>
    <row r="114" spans="1:16">
      <c r="A114" s="27" t="s">
        <v>176</v>
      </c>
      <c r="B114" s="28" t="s">
        <v>177</v>
      </c>
      <c r="C114" s="25"/>
      <c r="D114" s="25"/>
      <c r="E114" s="25"/>
      <c r="F114" s="25"/>
      <c r="G114" s="25"/>
      <c r="H114" s="25"/>
      <c r="I114" s="25"/>
      <c r="J114" s="25"/>
      <c r="K114" s="25"/>
      <c r="L114" s="25"/>
      <c r="M114" s="25"/>
      <c r="N114" s="25"/>
      <c r="O114" s="29">
        <v>0</v>
      </c>
      <c r="P114" s="30">
        <v>0</v>
      </c>
    </row>
    <row r="115" spans="1:16">
      <c r="A115" s="31">
        <v>4397</v>
      </c>
      <c r="B115" s="32" t="s">
        <v>178</v>
      </c>
      <c r="C115" s="25"/>
      <c r="D115" s="25"/>
      <c r="E115" s="25"/>
      <c r="F115" s="25"/>
      <c r="G115" s="25"/>
      <c r="H115" s="25"/>
      <c r="I115" s="25"/>
      <c r="J115" s="25"/>
      <c r="K115" s="25"/>
      <c r="L115" s="25"/>
      <c r="M115" s="25"/>
      <c r="N115" s="25"/>
      <c r="O115" s="29">
        <v>0</v>
      </c>
      <c r="P115" s="30">
        <v>0</v>
      </c>
    </row>
    <row r="116" spans="1:16">
      <c r="A116" s="27" t="s">
        <v>179</v>
      </c>
      <c r="B116" s="28" t="s">
        <v>165</v>
      </c>
      <c r="C116" s="25"/>
      <c r="D116" s="25"/>
      <c r="E116" s="25"/>
      <c r="F116" s="25"/>
      <c r="G116" s="25"/>
      <c r="H116" s="25"/>
      <c r="I116" s="25"/>
      <c r="J116" s="25"/>
      <c r="K116" s="25"/>
      <c r="L116" s="25"/>
      <c r="M116" s="25"/>
      <c r="N116" s="25"/>
      <c r="O116" s="29">
        <v>0</v>
      </c>
      <c r="P116" s="30">
        <v>0</v>
      </c>
    </row>
    <row r="117" spans="1:16">
      <c r="A117" s="27"/>
      <c r="B117" s="28"/>
      <c r="C117" s="25"/>
      <c r="D117" s="25"/>
      <c r="E117" s="25"/>
      <c r="F117" s="25"/>
      <c r="G117" s="25"/>
      <c r="H117" s="25"/>
      <c r="I117" s="25"/>
      <c r="J117" s="25"/>
      <c r="K117" s="25"/>
      <c r="L117" s="25"/>
      <c r="M117" s="25"/>
      <c r="N117" s="25"/>
      <c r="O117" s="29"/>
      <c r="P117" s="30"/>
    </row>
    <row r="118" spans="1:16">
      <c r="A118" s="38"/>
      <c r="B118" s="39" t="s">
        <v>180</v>
      </c>
      <c r="C118" s="40"/>
      <c r="D118" s="40"/>
      <c r="E118" s="40"/>
      <c r="F118" s="40"/>
      <c r="G118" s="40"/>
      <c r="H118" s="40"/>
      <c r="I118" s="40"/>
      <c r="J118" s="40"/>
      <c r="K118" s="40"/>
      <c r="L118" s="40"/>
      <c r="M118" s="40"/>
      <c r="N118" s="40"/>
      <c r="O118" s="26">
        <f>O9+O73+O90</f>
        <v>15861245.280000001</v>
      </c>
      <c r="P118" s="26">
        <f>P9+P73+P90</f>
        <v>35906642.699999996</v>
      </c>
    </row>
    <row r="119" spans="1:16">
      <c r="A119" s="27"/>
      <c r="B119" s="28"/>
      <c r="C119" s="25"/>
      <c r="D119" s="25"/>
      <c r="E119" s="25"/>
      <c r="F119" s="25"/>
      <c r="G119" s="25"/>
      <c r="H119" s="25"/>
      <c r="I119" s="25"/>
      <c r="J119" s="25"/>
      <c r="K119" s="25"/>
      <c r="L119" s="25"/>
      <c r="M119" s="25"/>
      <c r="N119" s="25"/>
      <c r="O119" s="29"/>
      <c r="P119" s="30"/>
    </row>
    <row r="120" spans="1:16">
      <c r="A120" s="23"/>
      <c r="B120" s="24" t="s">
        <v>181</v>
      </c>
      <c r="C120" s="25"/>
      <c r="D120" s="25"/>
      <c r="E120" s="25"/>
      <c r="F120" s="25"/>
      <c r="G120" s="25"/>
      <c r="H120" s="25"/>
      <c r="I120" s="25"/>
      <c r="J120" s="25"/>
      <c r="K120" s="25"/>
      <c r="L120" s="25"/>
      <c r="M120" s="25"/>
      <c r="N120" s="25"/>
      <c r="O120" s="29"/>
      <c r="P120" s="30"/>
    </row>
    <row r="121" spans="1:16">
      <c r="A121" s="23" t="s">
        <v>182</v>
      </c>
      <c r="B121" s="24" t="s">
        <v>183</v>
      </c>
      <c r="C121" s="25"/>
      <c r="D121" s="25"/>
      <c r="E121" s="25"/>
      <c r="F121" s="25"/>
      <c r="G121" s="25"/>
      <c r="H121" s="25"/>
      <c r="I121" s="25"/>
      <c r="J121" s="25"/>
      <c r="K121" s="25"/>
      <c r="L121" s="25"/>
      <c r="M121" s="25"/>
      <c r="N121" s="25"/>
      <c r="O121" s="26">
        <f>O122+O130+O141</f>
        <v>10468697.420000002</v>
      </c>
      <c r="P121" s="26">
        <f>P122+P130+P141</f>
        <v>24680476.050000001</v>
      </c>
    </row>
    <row r="122" spans="1:16">
      <c r="A122" s="23" t="s">
        <v>184</v>
      </c>
      <c r="B122" s="24" t="s">
        <v>185</v>
      </c>
      <c r="C122" s="25"/>
      <c r="D122" s="25"/>
      <c r="E122" s="25"/>
      <c r="F122" s="25"/>
      <c r="G122" s="25"/>
      <c r="H122" s="25"/>
      <c r="I122" s="25"/>
      <c r="J122" s="25"/>
      <c r="K122" s="25"/>
      <c r="L122" s="25"/>
      <c r="M122" s="25"/>
      <c r="N122" s="25"/>
      <c r="O122" s="26">
        <f>SUM(O123:O128)</f>
        <v>5393265.2700000005</v>
      </c>
      <c r="P122" s="26">
        <f>SUM(P123:P128)</f>
        <v>12267613.859999999</v>
      </c>
    </row>
    <row r="123" spans="1:16">
      <c r="A123" s="27" t="s">
        <v>186</v>
      </c>
      <c r="B123" s="28" t="s">
        <v>187</v>
      </c>
      <c r="C123" s="25"/>
      <c r="D123" s="25"/>
      <c r="E123" s="25"/>
      <c r="F123" s="25"/>
      <c r="G123" s="25"/>
      <c r="H123" s="25"/>
      <c r="I123" s="25"/>
      <c r="J123" s="25"/>
      <c r="K123" s="25"/>
      <c r="L123" s="25"/>
      <c r="M123" s="25"/>
      <c r="N123" s="25"/>
      <c r="O123" s="29">
        <v>3175606.79</v>
      </c>
      <c r="P123" s="30">
        <v>7136195.2199999997</v>
      </c>
    </row>
    <row r="124" spans="1:16">
      <c r="A124" s="27" t="s">
        <v>188</v>
      </c>
      <c r="B124" s="28" t="s">
        <v>189</v>
      </c>
      <c r="C124" s="25"/>
      <c r="D124" s="25"/>
      <c r="E124" s="25"/>
      <c r="F124" s="25"/>
      <c r="G124" s="25"/>
      <c r="H124" s="25"/>
      <c r="I124" s="25"/>
      <c r="J124" s="25"/>
      <c r="K124" s="25"/>
      <c r="L124" s="25"/>
      <c r="M124" s="25"/>
      <c r="N124" s="25"/>
      <c r="O124" s="29">
        <v>1094124.1000000001</v>
      </c>
      <c r="P124" s="30">
        <v>3162240.6</v>
      </c>
    </row>
    <row r="125" spans="1:16">
      <c r="A125" s="27" t="s">
        <v>190</v>
      </c>
      <c r="B125" s="28" t="s">
        <v>191</v>
      </c>
      <c r="C125" s="25"/>
      <c r="D125" s="25"/>
      <c r="E125" s="25"/>
      <c r="F125" s="25"/>
      <c r="G125" s="25"/>
      <c r="H125" s="25"/>
      <c r="I125" s="25"/>
      <c r="J125" s="25"/>
      <c r="K125" s="25"/>
      <c r="L125" s="25"/>
      <c r="M125" s="25"/>
      <c r="N125" s="25"/>
      <c r="O125" s="29">
        <v>146714.18</v>
      </c>
      <c r="P125" s="30">
        <v>1503970.27</v>
      </c>
    </row>
    <row r="126" spans="1:16">
      <c r="A126" s="27" t="s">
        <v>192</v>
      </c>
      <c r="B126" s="28" t="s">
        <v>193</v>
      </c>
      <c r="C126" s="25"/>
      <c r="D126" s="25"/>
      <c r="E126" s="25"/>
      <c r="F126" s="25"/>
      <c r="G126" s="25"/>
      <c r="H126" s="25"/>
      <c r="I126" s="25"/>
      <c r="J126" s="25"/>
      <c r="K126" s="25"/>
      <c r="L126" s="25"/>
      <c r="M126" s="25"/>
      <c r="N126" s="25"/>
      <c r="O126" s="29">
        <v>0</v>
      </c>
      <c r="P126" s="30">
        <v>0</v>
      </c>
    </row>
    <row r="127" spans="1:16">
      <c r="A127" s="27" t="s">
        <v>194</v>
      </c>
      <c r="B127" s="28" t="s">
        <v>195</v>
      </c>
      <c r="C127" s="25"/>
      <c r="D127" s="25"/>
      <c r="E127" s="25"/>
      <c r="F127" s="25"/>
      <c r="G127" s="25"/>
      <c r="H127" s="25"/>
      <c r="I127" s="25"/>
      <c r="J127" s="25"/>
      <c r="K127" s="25"/>
      <c r="L127" s="25"/>
      <c r="M127" s="25"/>
      <c r="N127" s="25"/>
      <c r="O127" s="29">
        <v>976820.2</v>
      </c>
      <c r="P127" s="30">
        <v>465207.77</v>
      </c>
    </row>
    <row r="128" spans="1:16">
      <c r="A128" s="27" t="s">
        <v>196</v>
      </c>
      <c r="B128" s="28" t="s">
        <v>197</v>
      </c>
      <c r="C128" s="25"/>
      <c r="D128" s="25"/>
      <c r="E128" s="25"/>
      <c r="F128" s="25"/>
      <c r="G128" s="25"/>
      <c r="H128" s="25"/>
      <c r="I128" s="25"/>
      <c r="J128" s="25"/>
      <c r="K128" s="25"/>
      <c r="L128" s="25"/>
      <c r="M128" s="25"/>
      <c r="N128" s="25"/>
      <c r="O128" s="29">
        <v>0</v>
      </c>
      <c r="P128" s="30">
        <v>0</v>
      </c>
    </row>
    <row r="129" spans="1:16">
      <c r="A129" s="27"/>
      <c r="B129" s="28"/>
      <c r="C129" s="25"/>
      <c r="D129" s="25"/>
      <c r="E129" s="25"/>
      <c r="F129" s="25"/>
      <c r="G129" s="25"/>
      <c r="H129" s="25"/>
      <c r="I129" s="25"/>
      <c r="J129" s="25"/>
      <c r="K129" s="25"/>
      <c r="L129" s="25"/>
      <c r="M129" s="25"/>
      <c r="N129" s="25"/>
      <c r="O129" s="29"/>
      <c r="P129" s="30"/>
    </row>
    <row r="130" spans="1:16">
      <c r="A130" s="23" t="s">
        <v>198</v>
      </c>
      <c r="B130" s="24" t="s">
        <v>199</v>
      </c>
      <c r="C130" s="25"/>
      <c r="D130" s="25"/>
      <c r="E130" s="25"/>
      <c r="F130" s="25"/>
      <c r="G130" s="25"/>
      <c r="H130" s="25"/>
      <c r="I130" s="25"/>
      <c r="J130" s="25"/>
      <c r="K130" s="25"/>
      <c r="L130" s="25"/>
      <c r="M130" s="25"/>
      <c r="N130" s="25"/>
      <c r="O130" s="26">
        <f>SUM(O131:O139)</f>
        <v>1995966.16</v>
      </c>
      <c r="P130" s="26">
        <f>SUM(P131:P139)</f>
        <v>4382276.82</v>
      </c>
    </row>
    <row r="131" spans="1:16">
      <c r="A131" s="27" t="s">
        <v>200</v>
      </c>
      <c r="B131" s="28" t="s">
        <v>201</v>
      </c>
      <c r="C131" s="25"/>
      <c r="D131" s="25"/>
      <c r="E131" s="25"/>
      <c r="F131" s="25"/>
      <c r="G131" s="25"/>
      <c r="H131" s="25"/>
      <c r="I131" s="25"/>
      <c r="J131" s="25"/>
      <c r="K131" s="25"/>
      <c r="L131" s="25"/>
      <c r="M131" s="25"/>
      <c r="N131" s="25"/>
      <c r="O131" s="29">
        <v>178866.2</v>
      </c>
      <c r="P131" s="30">
        <v>264530.32</v>
      </c>
    </row>
    <row r="132" spans="1:16">
      <c r="A132" s="27" t="s">
        <v>202</v>
      </c>
      <c r="B132" s="28" t="s">
        <v>203</v>
      </c>
      <c r="C132" s="25"/>
      <c r="D132" s="25"/>
      <c r="E132" s="25"/>
      <c r="F132" s="25"/>
      <c r="G132" s="25"/>
      <c r="H132" s="25"/>
      <c r="I132" s="25"/>
      <c r="J132" s="25"/>
      <c r="K132" s="25"/>
      <c r="L132" s="25"/>
      <c r="M132" s="25"/>
      <c r="N132" s="25"/>
      <c r="O132" s="29">
        <v>91482.7</v>
      </c>
      <c r="P132" s="30">
        <v>174753.36</v>
      </c>
    </row>
    <row r="133" spans="1:16">
      <c r="A133" s="27" t="s">
        <v>204</v>
      </c>
      <c r="B133" s="28" t="s">
        <v>205</v>
      </c>
      <c r="C133" s="25"/>
      <c r="D133" s="25"/>
      <c r="E133" s="25"/>
      <c r="F133" s="25"/>
      <c r="G133" s="25"/>
      <c r="H133" s="25"/>
      <c r="I133" s="25"/>
      <c r="J133" s="25"/>
      <c r="K133" s="25"/>
      <c r="L133" s="25"/>
      <c r="M133" s="25"/>
      <c r="N133" s="25"/>
      <c r="O133" s="29">
        <v>0</v>
      </c>
      <c r="P133" s="30">
        <v>0</v>
      </c>
    </row>
    <row r="134" spans="1:16">
      <c r="A134" s="27" t="s">
        <v>206</v>
      </c>
      <c r="B134" s="28" t="s">
        <v>207</v>
      </c>
      <c r="C134" s="25"/>
      <c r="D134" s="25"/>
      <c r="E134" s="25"/>
      <c r="F134" s="25"/>
      <c r="G134" s="25"/>
      <c r="H134" s="25"/>
      <c r="I134" s="25"/>
      <c r="J134" s="25"/>
      <c r="K134" s="25"/>
      <c r="L134" s="25"/>
      <c r="M134" s="25"/>
      <c r="N134" s="25"/>
      <c r="O134" s="29">
        <v>241019.94</v>
      </c>
      <c r="P134" s="30">
        <v>897312.17</v>
      </c>
    </row>
    <row r="135" spans="1:16">
      <c r="A135" s="27" t="s">
        <v>208</v>
      </c>
      <c r="B135" s="28" t="s">
        <v>209</v>
      </c>
      <c r="C135" s="25"/>
      <c r="D135" s="25"/>
      <c r="E135" s="25"/>
      <c r="F135" s="25"/>
      <c r="G135" s="25"/>
      <c r="H135" s="25"/>
      <c r="I135" s="25"/>
      <c r="J135" s="25"/>
      <c r="K135" s="25"/>
      <c r="L135" s="25"/>
      <c r="M135" s="25"/>
      <c r="N135" s="25"/>
      <c r="O135" s="29">
        <v>267870.71000000002</v>
      </c>
      <c r="P135" s="30">
        <v>790019.74</v>
      </c>
    </row>
    <row r="136" spans="1:16">
      <c r="A136" s="27" t="s">
        <v>210</v>
      </c>
      <c r="B136" s="28" t="s">
        <v>211</v>
      </c>
      <c r="C136" s="25"/>
      <c r="D136" s="25"/>
      <c r="E136" s="25"/>
      <c r="F136" s="25"/>
      <c r="G136" s="25"/>
      <c r="H136" s="25"/>
      <c r="I136" s="25"/>
      <c r="J136" s="25"/>
      <c r="K136" s="25"/>
      <c r="L136" s="25"/>
      <c r="M136" s="25"/>
      <c r="N136" s="25"/>
      <c r="O136" s="29">
        <v>691785.98</v>
      </c>
      <c r="P136" s="30">
        <v>1851930.63</v>
      </c>
    </row>
    <row r="137" spans="1:16">
      <c r="A137" s="27" t="s">
        <v>212</v>
      </c>
      <c r="B137" s="28" t="s">
        <v>213</v>
      </c>
      <c r="C137" s="25"/>
      <c r="D137" s="25"/>
      <c r="E137" s="25"/>
      <c r="F137" s="25"/>
      <c r="G137" s="25"/>
      <c r="H137" s="25"/>
      <c r="I137" s="25"/>
      <c r="J137" s="25"/>
      <c r="K137" s="25"/>
      <c r="L137" s="25"/>
      <c r="M137" s="25"/>
      <c r="N137" s="25"/>
      <c r="O137" s="29">
        <v>38153.14</v>
      </c>
      <c r="P137" s="30">
        <v>61263.27</v>
      </c>
    </row>
    <row r="138" spans="1:16">
      <c r="A138" s="27" t="s">
        <v>214</v>
      </c>
      <c r="B138" s="28" t="s">
        <v>215</v>
      </c>
      <c r="C138" s="25"/>
      <c r="D138" s="25"/>
      <c r="E138" s="25"/>
      <c r="F138" s="25"/>
      <c r="G138" s="25"/>
      <c r="H138" s="25"/>
      <c r="I138" s="25"/>
      <c r="J138" s="25"/>
      <c r="K138" s="25"/>
      <c r="L138" s="25"/>
      <c r="M138" s="25"/>
      <c r="N138" s="25"/>
      <c r="O138" s="29">
        <v>94662.79</v>
      </c>
      <c r="P138" s="30">
        <v>251.99</v>
      </c>
    </row>
    <row r="139" spans="1:16">
      <c r="A139" s="27" t="s">
        <v>216</v>
      </c>
      <c r="B139" s="28" t="s">
        <v>217</v>
      </c>
      <c r="C139" s="25"/>
      <c r="D139" s="25"/>
      <c r="E139" s="25"/>
      <c r="F139" s="25"/>
      <c r="G139" s="25"/>
      <c r="H139" s="25"/>
      <c r="I139" s="25"/>
      <c r="J139" s="25"/>
      <c r="K139" s="25"/>
      <c r="L139" s="25"/>
      <c r="M139" s="25"/>
      <c r="N139" s="25"/>
      <c r="O139" s="29">
        <v>392124.7</v>
      </c>
      <c r="P139" s="30">
        <v>342215.34</v>
      </c>
    </row>
    <row r="140" spans="1:16">
      <c r="A140" s="27"/>
      <c r="B140" s="28"/>
      <c r="C140" s="25"/>
      <c r="D140" s="25"/>
      <c r="E140" s="25"/>
      <c r="F140" s="25"/>
      <c r="G140" s="25"/>
      <c r="H140" s="25"/>
      <c r="I140" s="25"/>
      <c r="J140" s="25"/>
      <c r="K140" s="25"/>
      <c r="L140" s="25"/>
      <c r="M140" s="25"/>
      <c r="N140" s="25"/>
      <c r="O140" s="29"/>
      <c r="P140" s="30"/>
    </row>
    <row r="141" spans="1:16">
      <c r="A141" s="23" t="s">
        <v>218</v>
      </c>
      <c r="B141" s="24" t="s">
        <v>219</v>
      </c>
      <c r="C141" s="25"/>
      <c r="D141" s="25"/>
      <c r="E141" s="25"/>
      <c r="F141" s="25"/>
      <c r="G141" s="25"/>
      <c r="H141" s="25"/>
      <c r="I141" s="25"/>
      <c r="J141" s="25"/>
      <c r="K141" s="25"/>
      <c r="L141" s="25"/>
      <c r="M141" s="25"/>
      <c r="N141" s="25"/>
      <c r="O141" s="26">
        <f>SUM(O142:O150)</f>
        <v>3079465.99</v>
      </c>
      <c r="P141" s="26">
        <f>SUM(P142:P150)</f>
        <v>8030585.3700000001</v>
      </c>
    </row>
    <row r="142" spans="1:16">
      <c r="A142" s="27" t="s">
        <v>220</v>
      </c>
      <c r="B142" s="28" t="s">
        <v>221</v>
      </c>
      <c r="C142" s="25"/>
      <c r="D142" s="25"/>
      <c r="E142" s="25"/>
      <c r="F142" s="25"/>
      <c r="G142" s="25"/>
      <c r="H142" s="25"/>
      <c r="I142" s="25"/>
      <c r="J142" s="25"/>
      <c r="K142" s="25"/>
      <c r="L142" s="25"/>
      <c r="M142" s="25"/>
      <c r="N142" s="25"/>
      <c r="O142" s="29">
        <v>2222385.77</v>
      </c>
      <c r="P142" s="30">
        <v>5473452.04</v>
      </c>
    </row>
    <row r="143" spans="1:16">
      <c r="A143" s="27" t="s">
        <v>222</v>
      </c>
      <c r="B143" s="28" t="s">
        <v>223</v>
      </c>
      <c r="C143" s="25"/>
      <c r="D143" s="25"/>
      <c r="E143" s="25"/>
      <c r="F143" s="25"/>
      <c r="G143" s="25"/>
      <c r="H143" s="25"/>
      <c r="I143" s="25"/>
      <c r="J143" s="25"/>
      <c r="K143" s="25"/>
      <c r="L143" s="25"/>
      <c r="M143" s="25"/>
      <c r="N143" s="25"/>
      <c r="O143" s="29">
        <v>8491.2000000000007</v>
      </c>
      <c r="P143" s="30">
        <v>328912.90999999997</v>
      </c>
    </row>
    <row r="144" spans="1:16">
      <c r="A144" s="27" t="s">
        <v>224</v>
      </c>
      <c r="B144" s="28" t="s">
        <v>225</v>
      </c>
      <c r="C144" s="25"/>
      <c r="D144" s="25"/>
      <c r="E144" s="25"/>
      <c r="F144" s="25"/>
      <c r="G144" s="25"/>
      <c r="H144" s="25"/>
      <c r="I144" s="25"/>
      <c r="J144" s="25"/>
      <c r="K144" s="25"/>
      <c r="L144" s="25"/>
      <c r="M144" s="25"/>
      <c r="N144" s="25"/>
      <c r="O144" s="29">
        <v>25084.2</v>
      </c>
      <c r="P144" s="30">
        <v>273690.99</v>
      </c>
    </row>
    <row r="145" spans="1:16">
      <c r="A145" s="27" t="s">
        <v>226</v>
      </c>
      <c r="B145" s="28" t="s">
        <v>227</v>
      </c>
      <c r="C145" s="25"/>
      <c r="D145" s="25"/>
      <c r="E145" s="25"/>
      <c r="F145" s="25"/>
      <c r="G145" s="25"/>
      <c r="H145" s="25"/>
      <c r="I145" s="25"/>
      <c r="J145" s="25"/>
      <c r="K145" s="25"/>
      <c r="L145" s="25"/>
      <c r="M145" s="25"/>
      <c r="N145" s="25"/>
      <c r="O145" s="29">
        <v>56871.98</v>
      </c>
      <c r="P145" s="30">
        <v>213860.01</v>
      </c>
    </row>
    <row r="146" spans="1:16">
      <c r="A146" s="27" t="s">
        <v>228</v>
      </c>
      <c r="B146" s="28" t="s">
        <v>229</v>
      </c>
      <c r="C146" s="25"/>
      <c r="D146" s="25"/>
      <c r="E146" s="25"/>
      <c r="F146" s="25"/>
      <c r="G146" s="25"/>
      <c r="H146" s="25"/>
      <c r="I146" s="25"/>
      <c r="J146" s="25"/>
      <c r="K146" s="25"/>
      <c r="L146" s="25"/>
      <c r="M146" s="25"/>
      <c r="N146" s="25"/>
      <c r="O146" s="29">
        <v>148114.35</v>
      </c>
      <c r="P146" s="30">
        <v>428316.9</v>
      </c>
    </row>
    <row r="147" spans="1:16">
      <c r="A147" s="27" t="s">
        <v>230</v>
      </c>
      <c r="B147" s="28" t="s">
        <v>231</v>
      </c>
      <c r="C147" s="25"/>
      <c r="D147" s="25"/>
      <c r="E147" s="25"/>
      <c r="F147" s="25"/>
      <c r="G147" s="25"/>
      <c r="H147" s="25"/>
      <c r="I147" s="25"/>
      <c r="J147" s="25"/>
      <c r="K147" s="25"/>
      <c r="L147" s="25"/>
      <c r="M147" s="25"/>
      <c r="N147" s="25"/>
      <c r="O147" s="29">
        <v>29986</v>
      </c>
      <c r="P147" s="30">
        <v>66544.800000000003</v>
      </c>
    </row>
    <row r="148" spans="1:16">
      <c r="A148" s="27" t="s">
        <v>232</v>
      </c>
      <c r="B148" s="28" t="s">
        <v>233</v>
      </c>
      <c r="C148" s="25"/>
      <c r="D148" s="25"/>
      <c r="E148" s="25"/>
      <c r="F148" s="25"/>
      <c r="G148" s="25"/>
      <c r="H148" s="25"/>
      <c r="I148" s="25"/>
      <c r="J148" s="25"/>
      <c r="K148" s="25"/>
      <c r="L148" s="25"/>
      <c r="M148" s="25"/>
      <c r="N148" s="25"/>
      <c r="O148" s="29">
        <v>93886.53</v>
      </c>
      <c r="P148" s="30">
        <v>108923.39</v>
      </c>
    </row>
    <row r="149" spans="1:16">
      <c r="A149" s="27" t="s">
        <v>234</v>
      </c>
      <c r="B149" s="28" t="s">
        <v>235</v>
      </c>
      <c r="C149" s="25"/>
      <c r="D149" s="25"/>
      <c r="E149" s="25"/>
      <c r="F149" s="25"/>
      <c r="G149" s="25"/>
      <c r="H149" s="25"/>
      <c r="I149" s="25"/>
      <c r="J149" s="25"/>
      <c r="K149" s="25"/>
      <c r="L149" s="25"/>
      <c r="M149" s="25"/>
      <c r="N149" s="25"/>
      <c r="O149" s="29">
        <v>426562.96</v>
      </c>
      <c r="P149" s="30">
        <v>1033615.6</v>
      </c>
    </row>
    <row r="150" spans="1:16">
      <c r="A150" s="27" t="s">
        <v>236</v>
      </c>
      <c r="B150" s="28" t="s">
        <v>237</v>
      </c>
      <c r="C150" s="25"/>
      <c r="D150" s="25"/>
      <c r="E150" s="25"/>
      <c r="F150" s="25"/>
      <c r="G150" s="25"/>
      <c r="H150" s="25"/>
      <c r="I150" s="25"/>
      <c r="J150" s="25"/>
      <c r="K150" s="25"/>
      <c r="L150" s="25"/>
      <c r="M150" s="25"/>
      <c r="N150" s="25"/>
      <c r="O150" s="29">
        <v>68083</v>
      </c>
      <c r="P150" s="30">
        <v>103268.73</v>
      </c>
    </row>
    <row r="151" spans="1:16">
      <c r="A151" s="27"/>
      <c r="B151" s="28"/>
      <c r="C151" s="25"/>
      <c r="D151" s="25"/>
      <c r="E151" s="25"/>
      <c r="F151" s="25"/>
      <c r="G151" s="25"/>
      <c r="H151" s="25"/>
      <c r="I151" s="25"/>
      <c r="J151" s="25"/>
      <c r="K151" s="25"/>
      <c r="L151" s="25"/>
      <c r="M151" s="25"/>
      <c r="N151" s="25"/>
      <c r="O151" s="29"/>
      <c r="P151" s="30"/>
    </row>
    <row r="152" spans="1:16">
      <c r="A152" s="23" t="s">
        <v>238</v>
      </c>
      <c r="B152" s="24" t="s">
        <v>239</v>
      </c>
      <c r="C152" s="25"/>
      <c r="D152" s="25"/>
      <c r="E152" s="25"/>
      <c r="F152" s="25"/>
      <c r="G152" s="25"/>
      <c r="H152" s="25"/>
      <c r="I152" s="25"/>
      <c r="J152" s="25"/>
      <c r="K152" s="25"/>
      <c r="L152" s="25"/>
      <c r="M152" s="25"/>
      <c r="N152" s="25"/>
      <c r="O152" s="26">
        <f>O153+O157+O161+O165+O171+O176+O180+O183+O190</f>
        <v>931684.77</v>
      </c>
      <c r="P152" s="26">
        <f>P153+P157+P161+P165+P171+P176+P180+P183+P190</f>
        <v>3580912.21</v>
      </c>
    </row>
    <row r="153" spans="1:16">
      <c r="A153" s="23" t="s">
        <v>240</v>
      </c>
      <c r="B153" s="24" t="s">
        <v>241</v>
      </c>
      <c r="C153" s="25"/>
      <c r="D153" s="25"/>
      <c r="E153" s="25"/>
      <c r="F153" s="25"/>
      <c r="G153" s="25"/>
      <c r="H153" s="25"/>
      <c r="I153" s="25"/>
      <c r="J153" s="25"/>
      <c r="K153" s="25"/>
      <c r="L153" s="25"/>
      <c r="M153" s="25"/>
      <c r="N153" s="25"/>
      <c r="O153" s="26">
        <f>SUM(O154:O155)</f>
        <v>0</v>
      </c>
      <c r="P153" s="26">
        <f>SUM(P154:P155)</f>
        <v>0</v>
      </c>
    </row>
    <row r="154" spans="1:16">
      <c r="A154" s="27" t="s">
        <v>242</v>
      </c>
      <c r="B154" s="28" t="s">
        <v>243</v>
      </c>
      <c r="C154" s="25"/>
      <c r="D154" s="25"/>
      <c r="E154" s="25"/>
      <c r="F154" s="25"/>
      <c r="G154" s="25"/>
      <c r="H154" s="25"/>
      <c r="I154" s="25"/>
      <c r="J154" s="25"/>
      <c r="K154" s="25"/>
      <c r="L154" s="25"/>
      <c r="M154" s="25"/>
      <c r="N154" s="25"/>
      <c r="O154" s="29">
        <v>0</v>
      </c>
      <c r="P154" s="30">
        <v>0</v>
      </c>
    </row>
    <row r="155" spans="1:16">
      <c r="A155" s="27" t="s">
        <v>244</v>
      </c>
      <c r="B155" s="28" t="s">
        <v>245</v>
      </c>
      <c r="C155" s="25"/>
      <c r="D155" s="25"/>
      <c r="E155" s="25"/>
      <c r="F155" s="25"/>
      <c r="G155" s="25"/>
      <c r="H155" s="25"/>
      <c r="I155" s="25"/>
      <c r="J155" s="25"/>
      <c r="K155" s="25"/>
      <c r="L155" s="25"/>
      <c r="M155" s="25"/>
      <c r="N155" s="25"/>
      <c r="O155" s="29">
        <v>0</v>
      </c>
      <c r="P155" s="30">
        <v>0</v>
      </c>
    </row>
    <row r="156" spans="1:16">
      <c r="A156" s="27"/>
      <c r="B156" s="28"/>
      <c r="C156" s="25"/>
      <c r="D156" s="25"/>
      <c r="E156" s="25"/>
      <c r="F156" s="25"/>
      <c r="G156" s="25"/>
      <c r="H156" s="25"/>
      <c r="I156" s="25"/>
      <c r="J156" s="25"/>
      <c r="K156" s="25"/>
      <c r="L156" s="25"/>
      <c r="M156" s="25"/>
      <c r="N156" s="25"/>
      <c r="O156" s="29"/>
      <c r="P156" s="30"/>
    </row>
    <row r="157" spans="1:16">
      <c r="A157" s="23" t="s">
        <v>246</v>
      </c>
      <c r="B157" s="24" t="s">
        <v>247</v>
      </c>
      <c r="C157" s="25"/>
      <c r="D157" s="25"/>
      <c r="E157" s="25"/>
      <c r="F157" s="25"/>
      <c r="G157" s="25"/>
      <c r="H157" s="25"/>
      <c r="I157" s="25"/>
      <c r="J157" s="25"/>
      <c r="K157" s="25"/>
      <c r="L157" s="25"/>
      <c r="M157" s="25"/>
      <c r="N157" s="25"/>
      <c r="O157" s="26">
        <f>SUM(O158:O159)</f>
        <v>467500</v>
      </c>
      <c r="P157" s="26">
        <f>SUM(P158:P159)</f>
        <v>1268448.96</v>
      </c>
    </row>
    <row r="158" spans="1:16">
      <c r="A158" s="27" t="s">
        <v>248</v>
      </c>
      <c r="B158" s="28" t="s">
        <v>249</v>
      </c>
      <c r="C158" s="25"/>
      <c r="D158" s="25"/>
      <c r="E158" s="25"/>
      <c r="F158" s="25"/>
      <c r="G158" s="25"/>
      <c r="H158" s="25"/>
      <c r="I158" s="25"/>
      <c r="J158" s="25"/>
      <c r="K158" s="25"/>
      <c r="L158" s="25"/>
      <c r="M158" s="25"/>
      <c r="N158" s="25"/>
      <c r="O158" s="29">
        <v>467500</v>
      </c>
      <c r="P158" s="30">
        <v>1268448.96</v>
      </c>
    </row>
    <row r="159" spans="1:16">
      <c r="A159" s="27" t="s">
        <v>250</v>
      </c>
      <c r="B159" s="28" t="s">
        <v>251</v>
      </c>
      <c r="C159" s="25"/>
      <c r="D159" s="25"/>
      <c r="E159" s="25"/>
      <c r="F159" s="25"/>
      <c r="G159" s="25"/>
      <c r="H159" s="25"/>
      <c r="I159" s="25"/>
      <c r="J159" s="25"/>
      <c r="K159" s="25"/>
      <c r="L159" s="25"/>
      <c r="M159" s="25"/>
      <c r="N159" s="25"/>
      <c r="O159" s="29">
        <v>0</v>
      </c>
      <c r="P159" s="30">
        <v>0</v>
      </c>
    </row>
    <row r="160" spans="1:16">
      <c r="A160" s="27"/>
      <c r="B160" s="28"/>
      <c r="C160" s="25"/>
      <c r="D160" s="25"/>
      <c r="E160" s="25"/>
      <c r="F160" s="25"/>
      <c r="G160" s="25"/>
      <c r="H160" s="25"/>
      <c r="I160" s="25"/>
      <c r="J160" s="25"/>
      <c r="K160" s="25"/>
      <c r="L160" s="25"/>
      <c r="M160" s="25"/>
      <c r="N160" s="25"/>
      <c r="O160" s="29"/>
      <c r="P160" s="30"/>
    </row>
    <row r="161" spans="1:16">
      <c r="A161" s="23" t="s">
        <v>252</v>
      </c>
      <c r="B161" s="24" t="s">
        <v>132</v>
      </c>
      <c r="C161" s="25"/>
      <c r="D161" s="25"/>
      <c r="E161" s="25"/>
      <c r="F161" s="25"/>
      <c r="G161" s="25"/>
      <c r="H161" s="25"/>
      <c r="I161" s="25"/>
      <c r="J161" s="25"/>
      <c r="K161" s="25"/>
      <c r="L161" s="25"/>
      <c r="M161" s="25"/>
      <c r="N161" s="25"/>
      <c r="O161" s="26">
        <f>SUM(O162:O163)</f>
        <v>0</v>
      </c>
      <c r="P161" s="26">
        <f>SUM(P162:P163)</f>
        <v>0</v>
      </c>
    </row>
    <row r="162" spans="1:16">
      <c r="A162" s="27" t="s">
        <v>253</v>
      </c>
      <c r="B162" s="28" t="s">
        <v>254</v>
      </c>
      <c r="C162" s="25"/>
      <c r="D162" s="25"/>
      <c r="E162" s="25"/>
      <c r="F162" s="25"/>
      <c r="G162" s="25"/>
      <c r="H162" s="25"/>
      <c r="I162" s="25"/>
      <c r="J162" s="25"/>
      <c r="K162" s="25"/>
      <c r="L162" s="25"/>
      <c r="M162" s="25"/>
      <c r="N162" s="25"/>
      <c r="O162" s="29">
        <v>0</v>
      </c>
      <c r="P162" s="30">
        <v>0</v>
      </c>
    </row>
    <row r="163" spans="1:16">
      <c r="A163" s="27" t="s">
        <v>255</v>
      </c>
      <c r="B163" s="28" t="s">
        <v>256</v>
      </c>
      <c r="C163" s="25"/>
      <c r="D163" s="25"/>
      <c r="E163" s="25"/>
      <c r="F163" s="25"/>
      <c r="G163" s="25"/>
      <c r="H163" s="25"/>
      <c r="I163" s="25"/>
      <c r="J163" s="25"/>
      <c r="K163" s="25"/>
      <c r="L163" s="25"/>
      <c r="M163" s="25"/>
      <c r="N163" s="25"/>
      <c r="O163" s="29">
        <v>0</v>
      </c>
      <c r="P163" s="30">
        <v>0</v>
      </c>
    </row>
    <row r="164" spans="1:16">
      <c r="A164" s="27"/>
      <c r="B164" s="28"/>
      <c r="C164" s="25"/>
      <c r="D164" s="25"/>
      <c r="E164" s="25"/>
      <c r="F164" s="25"/>
      <c r="G164" s="25"/>
      <c r="H164" s="25"/>
      <c r="I164" s="25"/>
      <c r="J164" s="25"/>
      <c r="K164" s="25"/>
      <c r="L164" s="25"/>
      <c r="M164" s="25"/>
      <c r="N164" s="25"/>
      <c r="O164" s="29"/>
      <c r="P164" s="30"/>
    </row>
    <row r="165" spans="1:16">
      <c r="A165" s="23" t="s">
        <v>257</v>
      </c>
      <c r="B165" s="24" t="s">
        <v>258</v>
      </c>
      <c r="C165" s="25"/>
      <c r="D165" s="25"/>
      <c r="E165" s="25"/>
      <c r="F165" s="25"/>
      <c r="G165" s="25"/>
      <c r="H165" s="25"/>
      <c r="I165" s="25"/>
      <c r="J165" s="25"/>
      <c r="K165" s="25"/>
      <c r="L165" s="25"/>
      <c r="M165" s="25"/>
      <c r="N165" s="25"/>
      <c r="O165" s="26">
        <f>SUM(O166:O169)</f>
        <v>161157.71000000002</v>
      </c>
      <c r="P165" s="26">
        <f>SUM(P166:P169)</f>
        <v>1664104.69</v>
      </c>
    </row>
    <row r="166" spans="1:16">
      <c r="A166" s="27" t="s">
        <v>259</v>
      </c>
      <c r="B166" s="28" t="s">
        <v>260</v>
      </c>
      <c r="C166" s="25"/>
      <c r="D166" s="25"/>
      <c r="E166" s="25"/>
      <c r="F166" s="25"/>
      <c r="G166" s="25"/>
      <c r="H166" s="25"/>
      <c r="I166" s="25"/>
      <c r="J166" s="25"/>
      <c r="K166" s="25"/>
      <c r="L166" s="25"/>
      <c r="M166" s="25"/>
      <c r="N166" s="25"/>
      <c r="O166" s="29">
        <v>20322.22</v>
      </c>
      <c r="P166" s="30">
        <v>1299307.71</v>
      </c>
    </row>
    <row r="167" spans="1:16">
      <c r="A167" s="27" t="s">
        <v>261</v>
      </c>
      <c r="B167" s="28" t="s">
        <v>262</v>
      </c>
      <c r="C167" s="25"/>
      <c r="D167" s="25"/>
      <c r="E167" s="25"/>
      <c r="F167" s="25"/>
      <c r="G167" s="25"/>
      <c r="H167" s="25"/>
      <c r="I167" s="25"/>
      <c r="J167" s="25"/>
      <c r="K167" s="25"/>
      <c r="L167" s="25"/>
      <c r="M167" s="25"/>
      <c r="N167" s="25"/>
      <c r="O167" s="29">
        <v>15500</v>
      </c>
      <c r="P167" s="30">
        <v>106244.71</v>
      </c>
    </row>
    <row r="168" spans="1:16">
      <c r="A168" s="27" t="s">
        <v>263</v>
      </c>
      <c r="B168" s="28" t="s">
        <v>264</v>
      </c>
      <c r="C168" s="25"/>
      <c r="D168" s="25"/>
      <c r="E168" s="25"/>
      <c r="F168" s="25"/>
      <c r="G168" s="25"/>
      <c r="H168" s="25"/>
      <c r="I168" s="25"/>
      <c r="J168" s="25"/>
      <c r="K168" s="25"/>
      <c r="L168" s="25"/>
      <c r="M168" s="25"/>
      <c r="N168" s="25"/>
      <c r="O168" s="29">
        <v>125335.49</v>
      </c>
      <c r="P168" s="30">
        <v>258552.27</v>
      </c>
    </row>
    <row r="169" spans="1:16">
      <c r="A169" s="27" t="s">
        <v>265</v>
      </c>
      <c r="B169" s="28" t="s">
        <v>266</v>
      </c>
      <c r="C169" s="25"/>
      <c r="D169" s="25"/>
      <c r="E169" s="25"/>
      <c r="F169" s="25"/>
      <c r="G169" s="25"/>
      <c r="H169" s="25"/>
      <c r="I169" s="25"/>
      <c r="J169" s="25"/>
      <c r="K169" s="25"/>
      <c r="L169" s="25"/>
      <c r="M169" s="25"/>
      <c r="N169" s="25"/>
      <c r="O169" s="29">
        <v>0</v>
      </c>
      <c r="P169" s="30">
        <v>0</v>
      </c>
    </row>
    <row r="170" spans="1:16">
      <c r="A170" s="27"/>
      <c r="B170" s="28"/>
      <c r="C170" s="25"/>
      <c r="D170" s="25"/>
      <c r="E170" s="25"/>
      <c r="F170" s="25"/>
      <c r="G170" s="25"/>
      <c r="H170" s="25"/>
      <c r="I170" s="25"/>
      <c r="J170" s="25"/>
      <c r="K170" s="25"/>
      <c r="L170" s="25"/>
      <c r="M170" s="25"/>
      <c r="N170" s="25"/>
      <c r="O170" s="29"/>
      <c r="P170" s="30"/>
    </row>
    <row r="171" spans="1:16">
      <c r="A171" s="23" t="s">
        <v>267</v>
      </c>
      <c r="B171" s="24" t="s">
        <v>136</v>
      </c>
      <c r="C171" s="25"/>
      <c r="D171" s="25"/>
      <c r="E171" s="25"/>
      <c r="F171" s="25"/>
      <c r="G171" s="25"/>
      <c r="H171" s="25"/>
      <c r="I171" s="25"/>
      <c r="J171" s="25"/>
      <c r="K171" s="25"/>
      <c r="L171" s="25"/>
      <c r="M171" s="25"/>
      <c r="N171" s="25"/>
      <c r="O171" s="26">
        <f>SUM(O172:O174)</f>
        <v>303027.06</v>
      </c>
      <c r="P171" s="26">
        <f>SUM(P172:P174)</f>
        <v>648358.56000000006</v>
      </c>
    </row>
    <row r="172" spans="1:16">
      <c r="A172" s="27" t="s">
        <v>268</v>
      </c>
      <c r="B172" s="28" t="s">
        <v>269</v>
      </c>
      <c r="C172" s="25"/>
      <c r="D172" s="25"/>
      <c r="E172" s="25"/>
      <c r="F172" s="25"/>
      <c r="G172" s="25"/>
      <c r="H172" s="25"/>
      <c r="I172" s="25"/>
      <c r="J172" s="25"/>
      <c r="K172" s="25"/>
      <c r="L172" s="25"/>
      <c r="M172" s="25"/>
      <c r="N172" s="25"/>
      <c r="O172" s="29">
        <v>303027.06</v>
      </c>
      <c r="P172" s="30">
        <v>648358.56000000006</v>
      </c>
    </row>
    <row r="173" spans="1:16">
      <c r="A173" s="27" t="s">
        <v>270</v>
      </c>
      <c r="B173" s="28" t="s">
        <v>271</v>
      </c>
      <c r="C173" s="25"/>
      <c r="D173" s="25"/>
      <c r="E173" s="25"/>
      <c r="F173" s="25"/>
      <c r="G173" s="25"/>
      <c r="H173" s="25"/>
      <c r="I173" s="25"/>
      <c r="J173" s="25"/>
      <c r="K173" s="25"/>
      <c r="L173" s="25"/>
      <c r="M173" s="25"/>
      <c r="N173" s="25"/>
      <c r="O173" s="29">
        <v>0</v>
      </c>
      <c r="P173" s="30">
        <v>0</v>
      </c>
    </row>
    <row r="174" spans="1:16">
      <c r="A174" s="27" t="s">
        <v>272</v>
      </c>
      <c r="B174" s="28" t="s">
        <v>273</v>
      </c>
      <c r="C174" s="25"/>
      <c r="D174" s="25"/>
      <c r="E174" s="25"/>
      <c r="F174" s="25"/>
      <c r="G174" s="25"/>
      <c r="H174" s="25"/>
      <c r="I174" s="25"/>
      <c r="J174" s="25"/>
      <c r="K174" s="25"/>
      <c r="L174" s="25"/>
      <c r="M174" s="25"/>
      <c r="N174" s="25"/>
      <c r="O174" s="29">
        <v>0</v>
      </c>
      <c r="P174" s="30">
        <v>0</v>
      </c>
    </row>
    <row r="175" spans="1:16">
      <c r="A175" s="27"/>
      <c r="B175" s="28"/>
      <c r="C175" s="25"/>
      <c r="D175" s="25"/>
      <c r="E175" s="25"/>
      <c r="F175" s="25"/>
      <c r="G175" s="25"/>
      <c r="H175" s="25"/>
      <c r="I175" s="25"/>
      <c r="J175" s="25"/>
      <c r="K175" s="25"/>
      <c r="L175" s="25"/>
      <c r="M175" s="25"/>
      <c r="N175" s="25"/>
      <c r="O175" s="29"/>
      <c r="P175" s="30"/>
    </row>
    <row r="176" spans="1:16">
      <c r="A176" s="23" t="s">
        <v>274</v>
      </c>
      <c r="B176" s="24" t="s">
        <v>275</v>
      </c>
      <c r="C176" s="25"/>
      <c r="D176" s="25"/>
      <c r="E176" s="25"/>
      <c r="F176" s="25"/>
      <c r="G176" s="25"/>
      <c r="H176" s="25"/>
      <c r="I176" s="25"/>
      <c r="J176" s="25"/>
      <c r="K176" s="25"/>
      <c r="L176" s="25"/>
      <c r="M176" s="25"/>
      <c r="N176" s="25"/>
      <c r="O176" s="26">
        <f>SUM(O177:O178)</f>
        <v>0</v>
      </c>
      <c r="P176" s="26">
        <f>SUM(P177:P178)</f>
        <v>0</v>
      </c>
    </row>
    <row r="177" spans="1:16">
      <c r="A177" s="27" t="s">
        <v>276</v>
      </c>
      <c r="B177" s="28" t="s">
        <v>277</v>
      </c>
      <c r="C177" s="25"/>
      <c r="D177" s="25"/>
      <c r="E177" s="25"/>
      <c r="F177" s="25"/>
      <c r="G177" s="25"/>
      <c r="H177" s="25"/>
      <c r="I177" s="25"/>
      <c r="J177" s="25"/>
      <c r="K177" s="25"/>
      <c r="L177" s="25"/>
      <c r="M177" s="25"/>
      <c r="N177" s="25"/>
      <c r="O177" s="29">
        <v>0</v>
      </c>
      <c r="P177" s="30">
        <v>0</v>
      </c>
    </row>
    <row r="178" spans="1:16">
      <c r="A178" s="27" t="s">
        <v>278</v>
      </c>
      <c r="B178" s="28" t="s">
        <v>279</v>
      </c>
      <c r="C178" s="25"/>
      <c r="D178" s="25"/>
      <c r="E178" s="25"/>
      <c r="F178" s="25"/>
      <c r="G178" s="25"/>
      <c r="H178" s="25"/>
      <c r="I178" s="25"/>
      <c r="J178" s="25"/>
      <c r="K178" s="25"/>
      <c r="L178" s="25"/>
      <c r="M178" s="25"/>
      <c r="N178" s="25"/>
      <c r="O178" s="29">
        <v>0</v>
      </c>
      <c r="P178" s="30">
        <v>0</v>
      </c>
    </row>
    <row r="179" spans="1:16">
      <c r="A179" s="27"/>
      <c r="B179" s="28"/>
      <c r="C179" s="25"/>
      <c r="D179" s="25"/>
      <c r="E179" s="25"/>
      <c r="F179" s="25"/>
      <c r="G179" s="25"/>
      <c r="H179" s="25"/>
      <c r="I179" s="25"/>
      <c r="J179" s="25"/>
      <c r="K179" s="25"/>
      <c r="L179" s="25"/>
      <c r="M179" s="25"/>
      <c r="N179" s="25"/>
      <c r="O179" s="29"/>
      <c r="P179" s="30"/>
    </row>
    <row r="180" spans="1:16">
      <c r="A180" s="23" t="s">
        <v>280</v>
      </c>
      <c r="B180" s="24" t="s">
        <v>281</v>
      </c>
      <c r="C180" s="25"/>
      <c r="D180" s="25"/>
      <c r="E180" s="25"/>
      <c r="F180" s="25"/>
      <c r="G180" s="25"/>
      <c r="H180" s="25"/>
      <c r="I180" s="25"/>
      <c r="J180" s="25"/>
      <c r="K180" s="25"/>
      <c r="L180" s="25"/>
      <c r="M180" s="25"/>
      <c r="N180" s="25"/>
      <c r="O180" s="26">
        <f>O181</f>
        <v>0</v>
      </c>
      <c r="P180" s="26">
        <f>P181</f>
        <v>0</v>
      </c>
    </row>
    <row r="181" spans="1:16">
      <c r="A181" s="27" t="s">
        <v>282</v>
      </c>
      <c r="B181" s="28" t="s">
        <v>283</v>
      </c>
      <c r="C181" s="25"/>
      <c r="D181" s="25"/>
      <c r="E181" s="25"/>
      <c r="F181" s="25"/>
      <c r="G181" s="25"/>
      <c r="H181" s="25"/>
      <c r="I181" s="25"/>
      <c r="J181" s="25"/>
      <c r="K181" s="25"/>
      <c r="L181" s="25"/>
      <c r="M181" s="25"/>
      <c r="N181" s="25"/>
      <c r="O181" s="29">
        <v>0</v>
      </c>
      <c r="P181" s="30">
        <v>0</v>
      </c>
    </row>
    <row r="182" spans="1:16">
      <c r="A182" s="27"/>
      <c r="B182" s="28"/>
      <c r="C182" s="25"/>
      <c r="D182" s="25"/>
      <c r="E182" s="25"/>
      <c r="F182" s="25"/>
      <c r="G182" s="25"/>
      <c r="H182" s="25"/>
      <c r="I182" s="25"/>
      <c r="J182" s="25"/>
      <c r="K182" s="25"/>
      <c r="L182" s="25"/>
      <c r="M182" s="25"/>
      <c r="N182" s="25"/>
      <c r="O182" s="29"/>
      <c r="P182" s="30"/>
    </row>
    <row r="183" spans="1:16">
      <c r="A183" s="23" t="s">
        <v>284</v>
      </c>
      <c r="B183" s="24" t="s">
        <v>285</v>
      </c>
      <c r="C183" s="25"/>
      <c r="D183" s="25"/>
      <c r="E183" s="25"/>
      <c r="F183" s="25"/>
      <c r="G183" s="25"/>
      <c r="H183" s="25"/>
      <c r="I183" s="25"/>
      <c r="J183" s="25"/>
      <c r="K183" s="25"/>
      <c r="L183" s="25"/>
      <c r="M183" s="25"/>
      <c r="N183" s="25"/>
      <c r="O183" s="26">
        <f>SUM(O184:O188)</f>
        <v>0</v>
      </c>
      <c r="P183" s="26">
        <f>SUM(P184:P188)</f>
        <v>0</v>
      </c>
    </row>
    <row r="184" spans="1:16">
      <c r="A184" s="27" t="s">
        <v>286</v>
      </c>
      <c r="B184" s="28" t="s">
        <v>287</v>
      </c>
      <c r="C184" s="25"/>
      <c r="D184" s="25"/>
      <c r="E184" s="25"/>
      <c r="F184" s="25"/>
      <c r="G184" s="25"/>
      <c r="H184" s="25"/>
      <c r="I184" s="25"/>
      <c r="J184" s="25"/>
      <c r="K184" s="25"/>
      <c r="L184" s="25"/>
      <c r="M184" s="25"/>
      <c r="N184" s="25"/>
      <c r="O184" s="29">
        <v>0</v>
      </c>
      <c r="P184" s="30">
        <v>0</v>
      </c>
    </row>
    <row r="185" spans="1:16">
      <c r="A185" s="27" t="s">
        <v>288</v>
      </c>
      <c r="B185" s="28" t="s">
        <v>289</v>
      </c>
      <c r="C185" s="25"/>
      <c r="D185" s="25"/>
      <c r="E185" s="25"/>
      <c r="F185" s="25"/>
      <c r="G185" s="25"/>
      <c r="H185" s="25"/>
      <c r="I185" s="25"/>
      <c r="J185" s="25"/>
      <c r="K185" s="25"/>
      <c r="L185" s="25"/>
      <c r="M185" s="25"/>
      <c r="N185" s="25"/>
      <c r="O185" s="29">
        <v>0</v>
      </c>
      <c r="P185" s="30">
        <v>0</v>
      </c>
    </row>
    <row r="186" spans="1:16">
      <c r="A186" s="27" t="s">
        <v>290</v>
      </c>
      <c r="B186" s="28" t="s">
        <v>291</v>
      </c>
      <c r="C186" s="25"/>
      <c r="D186" s="25"/>
      <c r="E186" s="25"/>
      <c r="F186" s="25"/>
      <c r="G186" s="25"/>
      <c r="H186" s="25"/>
      <c r="I186" s="25"/>
      <c r="J186" s="25"/>
      <c r="K186" s="25"/>
      <c r="L186" s="25"/>
      <c r="M186" s="25"/>
      <c r="N186" s="25"/>
      <c r="O186" s="29">
        <v>0</v>
      </c>
      <c r="P186" s="30">
        <v>0</v>
      </c>
    </row>
    <row r="187" spans="1:16">
      <c r="A187" s="27" t="s">
        <v>292</v>
      </c>
      <c r="B187" s="28" t="s">
        <v>293</v>
      </c>
      <c r="C187" s="25"/>
      <c r="D187" s="25"/>
      <c r="E187" s="25"/>
      <c r="F187" s="25"/>
      <c r="G187" s="25"/>
      <c r="H187" s="25"/>
      <c r="I187" s="25"/>
      <c r="J187" s="25"/>
      <c r="K187" s="25"/>
      <c r="L187" s="25"/>
      <c r="M187" s="25"/>
      <c r="N187" s="25"/>
      <c r="O187" s="29">
        <v>0</v>
      </c>
      <c r="P187" s="30">
        <v>0</v>
      </c>
    </row>
    <row r="188" spans="1:16">
      <c r="A188" s="27" t="s">
        <v>294</v>
      </c>
      <c r="B188" s="28" t="s">
        <v>295</v>
      </c>
      <c r="C188" s="25"/>
      <c r="D188" s="25"/>
      <c r="E188" s="25"/>
      <c r="F188" s="25"/>
      <c r="G188" s="25"/>
      <c r="H188" s="25"/>
      <c r="I188" s="25"/>
      <c r="J188" s="25"/>
      <c r="K188" s="25"/>
      <c r="L188" s="25"/>
      <c r="M188" s="25"/>
      <c r="N188" s="25"/>
      <c r="O188" s="29">
        <v>0</v>
      </c>
      <c r="P188" s="30">
        <v>0</v>
      </c>
    </row>
    <row r="189" spans="1:16">
      <c r="A189" s="27"/>
      <c r="B189" s="28"/>
      <c r="C189" s="25"/>
      <c r="D189" s="25"/>
      <c r="E189" s="25"/>
      <c r="F189" s="25"/>
      <c r="G189" s="25"/>
      <c r="H189" s="25"/>
      <c r="I189" s="25"/>
      <c r="J189" s="25"/>
      <c r="K189" s="25"/>
      <c r="L189" s="25"/>
      <c r="M189" s="25"/>
      <c r="N189" s="25"/>
      <c r="O189" s="29"/>
      <c r="P189" s="30"/>
    </row>
    <row r="190" spans="1:16">
      <c r="A190" s="23" t="s">
        <v>296</v>
      </c>
      <c r="B190" s="24" t="s">
        <v>297</v>
      </c>
      <c r="C190" s="25"/>
      <c r="D190" s="25"/>
      <c r="E190" s="25"/>
      <c r="F190" s="25"/>
      <c r="G190" s="25"/>
      <c r="H190" s="25"/>
      <c r="I190" s="25"/>
      <c r="J190" s="25"/>
      <c r="K190" s="25"/>
      <c r="L190" s="25"/>
      <c r="M190" s="25"/>
      <c r="N190" s="25"/>
      <c r="O190" s="26">
        <f>SUM(O191:O192)</f>
        <v>0</v>
      </c>
      <c r="P190" s="26">
        <f>SUM(P191:P192)</f>
        <v>0</v>
      </c>
    </row>
    <row r="191" spans="1:16">
      <c r="A191" s="27" t="s">
        <v>298</v>
      </c>
      <c r="B191" s="28" t="s">
        <v>299</v>
      </c>
      <c r="C191" s="25"/>
      <c r="D191" s="25"/>
      <c r="E191" s="25"/>
      <c r="F191" s="25"/>
      <c r="G191" s="25"/>
      <c r="H191" s="25"/>
      <c r="I191" s="25"/>
      <c r="J191" s="25"/>
      <c r="K191" s="25"/>
      <c r="L191" s="25"/>
      <c r="M191" s="25"/>
      <c r="N191" s="25"/>
      <c r="O191" s="29">
        <v>0</v>
      </c>
      <c r="P191" s="30">
        <v>0</v>
      </c>
    </row>
    <row r="192" spans="1:16">
      <c r="A192" s="27" t="s">
        <v>300</v>
      </c>
      <c r="B192" s="28" t="s">
        <v>301</v>
      </c>
      <c r="C192" s="25"/>
      <c r="D192" s="25"/>
      <c r="E192" s="25"/>
      <c r="F192" s="25"/>
      <c r="G192" s="25"/>
      <c r="H192" s="25"/>
      <c r="I192" s="25"/>
      <c r="J192" s="25"/>
      <c r="K192" s="25"/>
      <c r="L192" s="25"/>
      <c r="M192" s="25"/>
      <c r="N192" s="25"/>
      <c r="O192" s="29">
        <v>0</v>
      </c>
      <c r="P192" s="30">
        <v>0</v>
      </c>
    </row>
    <row r="193" spans="1:16">
      <c r="A193" s="27"/>
      <c r="B193" s="28"/>
      <c r="C193" s="25"/>
      <c r="D193" s="25"/>
      <c r="E193" s="25"/>
      <c r="F193" s="25"/>
      <c r="G193" s="25"/>
      <c r="H193" s="25"/>
      <c r="I193" s="25"/>
      <c r="J193" s="25"/>
      <c r="K193" s="25"/>
      <c r="L193" s="25"/>
      <c r="M193" s="25"/>
      <c r="N193" s="25"/>
      <c r="O193" s="29"/>
      <c r="P193" s="30"/>
    </row>
    <row r="194" spans="1:16">
      <c r="A194" s="23" t="s">
        <v>302</v>
      </c>
      <c r="B194" s="24" t="s">
        <v>303</v>
      </c>
      <c r="C194" s="25"/>
      <c r="D194" s="25"/>
      <c r="E194" s="25"/>
      <c r="F194" s="25"/>
      <c r="G194" s="25"/>
      <c r="H194" s="25"/>
      <c r="I194" s="25"/>
      <c r="J194" s="25"/>
      <c r="K194" s="25"/>
      <c r="L194" s="25"/>
      <c r="M194" s="25"/>
      <c r="N194" s="25"/>
      <c r="O194" s="26">
        <f>O195+O199+O203</f>
        <v>0</v>
      </c>
      <c r="P194" s="26">
        <f>P195+P199+P203</f>
        <v>0</v>
      </c>
    </row>
    <row r="195" spans="1:16">
      <c r="A195" s="23" t="s">
        <v>304</v>
      </c>
      <c r="B195" s="24" t="s">
        <v>118</v>
      </c>
      <c r="C195" s="25"/>
      <c r="D195" s="25"/>
      <c r="E195" s="25"/>
      <c r="F195" s="25"/>
      <c r="G195" s="25"/>
      <c r="H195" s="25"/>
      <c r="I195" s="25"/>
      <c r="J195" s="25"/>
      <c r="K195" s="25"/>
      <c r="L195" s="25"/>
      <c r="M195" s="25"/>
      <c r="N195" s="25"/>
      <c r="O195" s="26">
        <f>SUM(O196:O197)</f>
        <v>0</v>
      </c>
      <c r="P195" s="26">
        <f>SUM(P196:P197)</f>
        <v>0</v>
      </c>
    </row>
    <row r="196" spans="1:16">
      <c r="A196" s="27" t="s">
        <v>305</v>
      </c>
      <c r="B196" s="28" t="s">
        <v>306</v>
      </c>
      <c r="C196" s="25"/>
      <c r="D196" s="25"/>
      <c r="E196" s="25"/>
      <c r="F196" s="25"/>
      <c r="G196" s="25"/>
      <c r="H196" s="25"/>
      <c r="I196" s="25"/>
      <c r="J196" s="25"/>
      <c r="K196" s="25"/>
      <c r="L196" s="25"/>
      <c r="M196" s="25"/>
      <c r="N196" s="25"/>
      <c r="O196" s="29">
        <v>0</v>
      </c>
      <c r="P196" s="30">
        <v>0</v>
      </c>
    </row>
    <row r="197" spans="1:16">
      <c r="A197" s="27" t="s">
        <v>307</v>
      </c>
      <c r="B197" s="28" t="s">
        <v>308</v>
      </c>
      <c r="C197" s="25"/>
      <c r="D197" s="25"/>
      <c r="E197" s="25"/>
      <c r="F197" s="25"/>
      <c r="G197" s="25"/>
      <c r="H197" s="25"/>
      <c r="I197" s="25"/>
      <c r="J197" s="25"/>
      <c r="K197" s="25"/>
      <c r="L197" s="25"/>
      <c r="M197" s="25"/>
      <c r="N197" s="25"/>
      <c r="O197" s="29">
        <v>0</v>
      </c>
      <c r="P197" s="30">
        <v>0</v>
      </c>
    </row>
    <row r="198" spans="1:16">
      <c r="A198" s="27"/>
      <c r="B198" s="28"/>
      <c r="C198" s="25"/>
      <c r="D198" s="25"/>
      <c r="E198" s="25"/>
      <c r="F198" s="25"/>
      <c r="G198" s="25"/>
      <c r="H198" s="25"/>
      <c r="I198" s="25"/>
      <c r="J198" s="25"/>
      <c r="K198" s="25"/>
      <c r="L198" s="25"/>
      <c r="M198" s="25"/>
      <c r="N198" s="25"/>
      <c r="O198" s="29"/>
      <c r="P198" s="30"/>
    </row>
    <row r="199" spans="1:16">
      <c r="A199" s="23" t="s">
        <v>309</v>
      </c>
      <c r="B199" s="24" t="s">
        <v>120</v>
      </c>
      <c r="C199" s="25"/>
      <c r="D199" s="25"/>
      <c r="E199" s="25"/>
      <c r="F199" s="25"/>
      <c r="G199" s="25"/>
      <c r="H199" s="25"/>
      <c r="I199" s="25"/>
      <c r="J199" s="25"/>
      <c r="K199" s="25"/>
      <c r="L199" s="25"/>
      <c r="M199" s="25"/>
      <c r="N199" s="25"/>
      <c r="O199" s="26">
        <f>SUM(O200:O201)</f>
        <v>0</v>
      </c>
      <c r="P199" s="26">
        <f>SUM(P200:P201)</f>
        <v>0</v>
      </c>
    </row>
    <row r="200" spans="1:16">
      <c r="A200" s="27" t="s">
        <v>310</v>
      </c>
      <c r="B200" s="28" t="s">
        <v>311</v>
      </c>
      <c r="C200" s="25"/>
      <c r="D200" s="25"/>
      <c r="E200" s="25"/>
      <c r="F200" s="25"/>
      <c r="G200" s="25"/>
      <c r="H200" s="25"/>
      <c r="I200" s="25"/>
      <c r="J200" s="25"/>
      <c r="K200" s="25"/>
      <c r="L200" s="25"/>
      <c r="M200" s="25"/>
      <c r="N200" s="25"/>
      <c r="O200" s="29">
        <v>0</v>
      </c>
      <c r="P200" s="30">
        <v>0</v>
      </c>
    </row>
    <row r="201" spans="1:16">
      <c r="A201" s="27" t="s">
        <v>312</v>
      </c>
      <c r="B201" s="28" t="s">
        <v>313</v>
      </c>
      <c r="C201" s="25"/>
      <c r="D201" s="25"/>
      <c r="E201" s="25"/>
      <c r="F201" s="25"/>
      <c r="G201" s="25"/>
      <c r="H201" s="25"/>
      <c r="I201" s="25"/>
      <c r="J201" s="25"/>
      <c r="K201" s="25"/>
      <c r="L201" s="25"/>
      <c r="M201" s="25"/>
      <c r="N201" s="25"/>
      <c r="O201" s="29">
        <v>0</v>
      </c>
      <c r="P201" s="30">
        <v>0</v>
      </c>
    </row>
    <row r="202" spans="1:16">
      <c r="A202" s="27"/>
      <c r="B202" s="28"/>
      <c r="C202" s="25"/>
      <c r="D202" s="25"/>
      <c r="E202" s="25"/>
      <c r="F202" s="25"/>
      <c r="G202" s="25"/>
      <c r="H202" s="25"/>
      <c r="I202" s="25"/>
      <c r="J202" s="25"/>
      <c r="K202" s="25"/>
      <c r="L202" s="25"/>
      <c r="M202" s="25"/>
      <c r="N202" s="25"/>
      <c r="O202" s="29"/>
      <c r="P202" s="30"/>
    </row>
    <row r="203" spans="1:16">
      <c r="A203" s="23" t="s">
        <v>314</v>
      </c>
      <c r="B203" s="24" t="s">
        <v>122</v>
      </c>
      <c r="C203" s="25"/>
      <c r="D203" s="25"/>
      <c r="E203" s="25"/>
      <c r="F203" s="25"/>
      <c r="G203" s="25"/>
      <c r="H203" s="25"/>
      <c r="I203" s="25"/>
      <c r="J203" s="25"/>
      <c r="K203" s="25"/>
      <c r="L203" s="25"/>
      <c r="M203" s="25"/>
      <c r="N203" s="25"/>
      <c r="O203" s="26">
        <f>SUM(O204:O205)</f>
        <v>0</v>
      </c>
      <c r="P203" s="26">
        <f>SUM(P204:P205)</f>
        <v>0</v>
      </c>
    </row>
    <row r="204" spans="1:16">
      <c r="A204" s="27" t="s">
        <v>315</v>
      </c>
      <c r="B204" s="28" t="s">
        <v>316</v>
      </c>
      <c r="C204" s="25"/>
      <c r="D204" s="25"/>
      <c r="E204" s="25"/>
      <c r="F204" s="25"/>
      <c r="G204" s="25"/>
      <c r="H204" s="25"/>
      <c r="I204" s="25"/>
      <c r="J204" s="25"/>
      <c r="K204" s="25"/>
      <c r="L204" s="25"/>
      <c r="M204" s="25"/>
      <c r="N204" s="25"/>
      <c r="O204" s="29">
        <v>0</v>
      </c>
      <c r="P204" s="30">
        <v>0</v>
      </c>
    </row>
    <row r="205" spans="1:16">
      <c r="A205" s="27" t="s">
        <v>317</v>
      </c>
      <c r="B205" s="28" t="s">
        <v>318</v>
      </c>
      <c r="C205" s="25"/>
      <c r="D205" s="25"/>
      <c r="E205" s="25"/>
      <c r="F205" s="25"/>
      <c r="G205" s="25"/>
      <c r="H205" s="25"/>
      <c r="I205" s="25"/>
      <c r="J205" s="25"/>
      <c r="K205" s="25"/>
      <c r="L205" s="25"/>
      <c r="M205" s="25"/>
      <c r="N205" s="25"/>
      <c r="O205" s="29">
        <v>0</v>
      </c>
      <c r="P205" s="30">
        <v>0</v>
      </c>
    </row>
    <row r="206" spans="1:16">
      <c r="A206" s="27"/>
      <c r="B206" s="28"/>
      <c r="C206" s="25"/>
      <c r="D206" s="25"/>
      <c r="E206" s="25"/>
      <c r="F206" s="25"/>
      <c r="G206" s="25"/>
      <c r="H206" s="25"/>
      <c r="I206" s="25"/>
      <c r="J206" s="25"/>
      <c r="K206" s="25"/>
      <c r="L206" s="25"/>
      <c r="M206" s="25"/>
      <c r="N206" s="25"/>
      <c r="O206" s="29"/>
      <c r="P206" s="30"/>
    </row>
    <row r="207" spans="1:16">
      <c r="A207" s="23" t="s">
        <v>319</v>
      </c>
      <c r="B207" s="24" t="s">
        <v>320</v>
      </c>
      <c r="C207" s="25"/>
      <c r="D207" s="25"/>
      <c r="E207" s="25"/>
      <c r="F207" s="25"/>
      <c r="G207" s="25"/>
      <c r="H207" s="25"/>
      <c r="I207" s="25"/>
      <c r="J207" s="25"/>
      <c r="K207" s="25"/>
      <c r="L207" s="25"/>
      <c r="M207" s="25"/>
      <c r="N207" s="25"/>
      <c r="O207" s="26">
        <f>O208+O212+O216+O220+O223</f>
        <v>0</v>
      </c>
      <c r="P207" s="26">
        <f>P208+P212+P216+P220+P223</f>
        <v>0</v>
      </c>
    </row>
    <row r="208" spans="1:16">
      <c r="A208" s="23" t="s">
        <v>321</v>
      </c>
      <c r="B208" s="24" t="s">
        <v>322</v>
      </c>
      <c r="C208" s="25"/>
      <c r="D208" s="25"/>
      <c r="E208" s="25"/>
      <c r="F208" s="25"/>
      <c r="G208" s="25"/>
      <c r="H208" s="25"/>
      <c r="I208" s="25"/>
      <c r="J208" s="25"/>
      <c r="K208" s="25"/>
      <c r="L208" s="25"/>
      <c r="M208" s="25"/>
      <c r="N208" s="25"/>
      <c r="O208" s="26">
        <f>SUM(O209:O210)</f>
        <v>0</v>
      </c>
      <c r="P208" s="26">
        <f>SUM(P209:P210)</f>
        <v>0</v>
      </c>
    </row>
    <row r="209" spans="1:16">
      <c r="A209" s="27" t="s">
        <v>323</v>
      </c>
      <c r="B209" s="28" t="s">
        <v>324</v>
      </c>
      <c r="C209" s="25"/>
      <c r="D209" s="25"/>
      <c r="E209" s="25"/>
      <c r="F209" s="25"/>
      <c r="G209" s="25"/>
      <c r="H209" s="25"/>
      <c r="I209" s="25"/>
      <c r="J209" s="25"/>
      <c r="K209" s="25"/>
      <c r="L209" s="25"/>
      <c r="M209" s="25"/>
      <c r="N209" s="25"/>
      <c r="O209" s="29">
        <v>0</v>
      </c>
      <c r="P209" s="30">
        <v>0</v>
      </c>
    </row>
    <row r="210" spans="1:16">
      <c r="A210" s="27" t="s">
        <v>325</v>
      </c>
      <c r="B210" s="28" t="s">
        <v>326</v>
      </c>
      <c r="C210" s="25"/>
      <c r="D210" s="25"/>
      <c r="E210" s="25"/>
      <c r="F210" s="25"/>
      <c r="G210" s="25"/>
      <c r="H210" s="25"/>
      <c r="I210" s="25"/>
      <c r="J210" s="25"/>
      <c r="K210" s="25"/>
      <c r="L210" s="25"/>
      <c r="M210" s="25"/>
      <c r="N210" s="25"/>
      <c r="O210" s="29">
        <v>0</v>
      </c>
      <c r="P210" s="30">
        <v>0</v>
      </c>
    </row>
    <row r="211" spans="1:16">
      <c r="A211" s="27"/>
      <c r="B211" s="28"/>
      <c r="C211" s="25"/>
      <c r="D211" s="25"/>
      <c r="E211" s="25"/>
      <c r="F211" s="25"/>
      <c r="G211" s="25"/>
      <c r="H211" s="25"/>
      <c r="I211" s="25"/>
      <c r="J211" s="25"/>
      <c r="K211" s="25"/>
      <c r="L211" s="25"/>
      <c r="M211" s="25"/>
      <c r="N211" s="25"/>
      <c r="O211" s="29"/>
      <c r="P211" s="30"/>
    </row>
    <row r="212" spans="1:16">
      <c r="A212" s="23" t="s">
        <v>327</v>
      </c>
      <c r="B212" s="24" t="s">
        <v>328</v>
      </c>
      <c r="C212" s="25"/>
      <c r="D212" s="25"/>
      <c r="E212" s="25"/>
      <c r="F212" s="25"/>
      <c r="G212" s="25"/>
      <c r="H212" s="25"/>
      <c r="I212" s="25"/>
      <c r="J212" s="25"/>
      <c r="K212" s="25"/>
      <c r="L212" s="25"/>
      <c r="M212" s="25"/>
      <c r="N212" s="25"/>
      <c r="O212" s="26">
        <f>SUM(O213:O214)</f>
        <v>0</v>
      </c>
      <c r="P212" s="26">
        <f>SUM(P213:P214)</f>
        <v>0</v>
      </c>
    </row>
    <row r="213" spans="1:16">
      <c r="A213" s="27" t="s">
        <v>329</v>
      </c>
      <c r="B213" s="28" t="s">
        <v>330</v>
      </c>
      <c r="C213" s="25"/>
      <c r="D213" s="25"/>
      <c r="E213" s="25"/>
      <c r="F213" s="25"/>
      <c r="G213" s="25"/>
      <c r="H213" s="25"/>
      <c r="I213" s="25"/>
      <c r="J213" s="25"/>
      <c r="K213" s="25"/>
      <c r="L213" s="25"/>
      <c r="M213" s="25"/>
      <c r="N213" s="25"/>
      <c r="O213" s="29">
        <v>0</v>
      </c>
      <c r="P213" s="30">
        <v>0</v>
      </c>
    </row>
    <row r="214" spans="1:16">
      <c r="A214" s="27" t="s">
        <v>331</v>
      </c>
      <c r="B214" s="28" t="s">
        <v>332</v>
      </c>
      <c r="C214" s="25"/>
      <c r="D214" s="25"/>
      <c r="E214" s="25"/>
      <c r="F214" s="25"/>
      <c r="G214" s="25"/>
      <c r="H214" s="25"/>
      <c r="I214" s="25"/>
      <c r="J214" s="25"/>
      <c r="K214" s="25"/>
      <c r="L214" s="25"/>
      <c r="M214" s="25"/>
      <c r="N214" s="25"/>
      <c r="O214" s="29">
        <v>0</v>
      </c>
      <c r="P214" s="30">
        <v>0</v>
      </c>
    </row>
    <row r="215" spans="1:16">
      <c r="A215" s="27"/>
      <c r="B215" s="28"/>
      <c r="C215" s="25"/>
      <c r="D215" s="25"/>
      <c r="E215" s="25"/>
      <c r="F215" s="25"/>
      <c r="G215" s="25"/>
      <c r="H215" s="25"/>
      <c r="I215" s="25"/>
      <c r="J215" s="25"/>
      <c r="K215" s="25"/>
      <c r="L215" s="25"/>
      <c r="M215" s="25"/>
      <c r="N215" s="25"/>
      <c r="O215" s="29"/>
      <c r="P215" s="30"/>
    </row>
    <row r="216" spans="1:16">
      <c r="A216" s="23" t="s">
        <v>333</v>
      </c>
      <c r="B216" s="24" t="s">
        <v>334</v>
      </c>
      <c r="C216" s="25"/>
      <c r="D216" s="25"/>
      <c r="E216" s="25"/>
      <c r="F216" s="25"/>
      <c r="G216" s="25"/>
      <c r="H216" s="25"/>
      <c r="I216" s="25"/>
      <c r="J216" s="25"/>
      <c r="K216" s="25"/>
      <c r="L216" s="25"/>
      <c r="M216" s="25"/>
      <c r="N216" s="25"/>
      <c r="O216" s="26">
        <f>SUM(O217:O218)</f>
        <v>0</v>
      </c>
      <c r="P216" s="26">
        <f>SUM(P217:P218)</f>
        <v>0</v>
      </c>
    </row>
    <row r="217" spans="1:16">
      <c r="A217" s="27" t="s">
        <v>335</v>
      </c>
      <c r="B217" s="28" t="s">
        <v>336</v>
      </c>
      <c r="C217" s="25"/>
      <c r="D217" s="25"/>
      <c r="E217" s="25"/>
      <c r="F217" s="25"/>
      <c r="G217" s="25"/>
      <c r="H217" s="25"/>
      <c r="I217" s="25"/>
      <c r="J217" s="25"/>
      <c r="K217" s="25"/>
      <c r="L217" s="25"/>
      <c r="M217" s="25"/>
      <c r="N217" s="25"/>
      <c r="O217" s="29">
        <v>0</v>
      </c>
      <c r="P217" s="30">
        <v>0</v>
      </c>
    </row>
    <row r="218" spans="1:16">
      <c r="A218" s="27" t="s">
        <v>337</v>
      </c>
      <c r="B218" s="28" t="s">
        <v>338</v>
      </c>
      <c r="C218" s="25"/>
      <c r="D218" s="25"/>
      <c r="E218" s="25"/>
      <c r="F218" s="25"/>
      <c r="G218" s="25"/>
      <c r="H218" s="25"/>
      <c r="I218" s="25"/>
      <c r="J218" s="25"/>
      <c r="K218" s="25"/>
      <c r="L218" s="25"/>
      <c r="M218" s="25"/>
      <c r="N218" s="25"/>
      <c r="O218" s="29">
        <v>0</v>
      </c>
      <c r="P218" s="30">
        <v>0</v>
      </c>
    </row>
    <row r="219" spans="1:16">
      <c r="A219" s="27"/>
      <c r="B219" s="28"/>
      <c r="C219" s="25"/>
      <c r="D219" s="25"/>
      <c r="E219" s="25"/>
      <c r="F219" s="25"/>
      <c r="G219" s="25"/>
      <c r="H219" s="25"/>
      <c r="I219" s="25"/>
      <c r="J219" s="25"/>
      <c r="K219" s="25"/>
      <c r="L219" s="25"/>
      <c r="M219" s="25"/>
      <c r="N219" s="25"/>
      <c r="O219" s="29"/>
      <c r="P219" s="30"/>
    </row>
    <row r="220" spans="1:16">
      <c r="A220" s="23" t="s">
        <v>339</v>
      </c>
      <c r="B220" s="24" t="s">
        <v>340</v>
      </c>
      <c r="C220" s="25"/>
      <c r="D220" s="25"/>
      <c r="E220" s="25"/>
      <c r="F220" s="25"/>
      <c r="G220" s="25"/>
      <c r="H220" s="25"/>
      <c r="I220" s="25"/>
      <c r="J220" s="25"/>
      <c r="K220" s="25"/>
      <c r="L220" s="25"/>
      <c r="M220" s="25"/>
      <c r="N220" s="25"/>
      <c r="O220" s="26">
        <f>O221</f>
        <v>0</v>
      </c>
      <c r="P220" s="26">
        <f>P221</f>
        <v>0</v>
      </c>
    </row>
    <row r="221" spans="1:16">
      <c r="A221" s="27" t="s">
        <v>341</v>
      </c>
      <c r="B221" s="28" t="s">
        <v>340</v>
      </c>
      <c r="C221" s="25"/>
      <c r="D221" s="25"/>
      <c r="E221" s="25"/>
      <c r="F221" s="25"/>
      <c r="G221" s="25"/>
      <c r="H221" s="25"/>
      <c r="I221" s="25"/>
      <c r="J221" s="25"/>
      <c r="K221" s="25"/>
      <c r="L221" s="25"/>
      <c r="M221" s="25"/>
      <c r="N221" s="25"/>
      <c r="O221" s="29">
        <v>0</v>
      </c>
      <c r="P221" s="30">
        <v>0</v>
      </c>
    </row>
    <row r="222" spans="1:16">
      <c r="A222" s="27"/>
      <c r="B222" s="28"/>
      <c r="C222" s="25"/>
      <c r="D222" s="25"/>
      <c r="E222" s="25"/>
      <c r="F222" s="25"/>
      <c r="G222" s="25"/>
      <c r="H222" s="25"/>
      <c r="I222" s="25"/>
      <c r="J222" s="25"/>
      <c r="K222" s="25"/>
      <c r="L222" s="25"/>
      <c r="M222" s="25"/>
      <c r="N222" s="25"/>
      <c r="O222" s="29"/>
      <c r="P222" s="30"/>
    </row>
    <row r="223" spans="1:16">
      <c r="A223" s="23" t="s">
        <v>342</v>
      </c>
      <c r="B223" s="24" t="s">
        <v>343</v>
      </c>
      <c r="C223" s="25"/>
      <c r="D223" s="25"/>
      <c r="E223" s="25"/>
      <c r="F223" s="25"/>
      <c r="G223" s="25"/>
      <c r="H223" s="25"/>
      <c r="I223" s="25"/>
      <c r="J223" s="25"/>
      <c r="K223" s="25"/>
      <c r="L223" s="25"/>
      <c r="M223" s="25"/>
      <c r="N223" s="25"/>
      <c r="O223" s="26">
        <f>SUM(O224:O225)</f>
        <v>0</v>
      </c>
      <c r="P223" s="26">
        <f>SUM(P224:P225)</f>
        <v>0</v>
      </c>
    </row>
    <row r="224" spans="1:16">
      <c r="A224" s="27" t="s">
        <v>344</v>
      </c>
      <c r="B224" s="28" t="s">
        <v>345</v>
      </c>
      <c r="C224" s="25"/>
      <c r="D224" s="25"/>
      <c r="E224" s="25"/>
      <c r="F224" s="25"/>
      <c r="G224" s="25"/>
      <c r="H224" s="25"/>
      <c r="I224" s="25"/>
      <c r="J224" s="25"/>
      <c r="K224" s="25"/>
      <c r="L224" s="25"/>
      <c r="M224" s="25"/>
      <c r="N224" s="25"/>
      <c r="O224" s="29">
        <v>0</v>
      </c>
      <c r="P224" s="30">
        <v>0</v>
      </c>
    </row>
    <row r="225" spans="1:16">
      <c r="A225" s="27" t="s">
        <v>346</v>
      </c>
      <c r="B225" s="28" t="s">
        <v>347</v>
      </c>
      <c r="C225" s="25"/>
      <c r="D225" s="25"/>
      <c r="E225" s="25"/>
      <c r="F225" s="25"/>
      <c r="G225" s="25"/>
      <c r="H225" s="25"/>
      <c r="I225" s="25"/>
      <c r="J225" s="25"/>
      <c r="K225" s="25"/>
      <c r="L225" s="25"/>
      <c r="M225" s="25"/>
      <c r="N225" s="25"/>
      <c r="O225" s="29">
        <v>0</v>
      </c>
      <c r="P225" s="30">
        <v>0</v>
      </c>
    </row>
    <row r="226" spans="1:16">
      <c r="A226" s="27"/>
      <c r="B226" s="28"/>
      <c r="C226" s="25"/>
      <c r="D226" s="25"/>
      <c r="E226" s="25"/>
      <c r="F226" s="25"/>
      <c r="G226" s="25"/>
      <c r="H226" s="25"/>
      <c r="I226" s="25"/>
      <c r="J226" s="25"/>
      <c r="K226" s="25"/>
      <c r="L226" s="25"/>
      <c r="M226" s="25"/>
      <c r="N226" s="25"/>
      <c r="O226" s="29"/>
      <c r="P226" s="30"/>
    </row>
    <row r="227" spans="1:16">
      <c r="A227" s="23" t="s">
        <v>348</v>
      </c>
      <c r="B227" s="24" t="s">
        <v>349</v>
      </c>
      <c r="C227" s="25"/>
      <c r="D227" s="25"/>
      <c r="E227" s="25"/>
      <c r="F227" s="25"/>
      <c r="G227" s="25"/>
      <c r="H227" s="25"/>
      <c r="I227" s="25"/>
      <c r="J227" s="25"/>
      <c r="K227" s="25"/>
      <c r="L227" s="25"/>
      <c r="M227" s="25"/>
      <c r="N227" s="25"/>
      <c r="O227" s="26">
        <f>O228+O238+O242+O249+O252+O255</f>
        <v>0</v>
      </c>
      <c r="P227" s="26">
        <f>P228+P238+P242+P249+P252+P255</f>
        <v>0</v>
      </c>
    </row>
    <row r="228" spans="1:16">
      <c r="A228" s="23" t="s">
        <v>350</v>
      </c>
      <c r="B228" s="24" t="s">
        <v>351</v>
      </c>
      <c r="C228" s="25"/>
      <c r="D228" s="25"/>
      <c r="E228" s="25"/>
      <c r="F228" s="25"/>
      <c r="G228" s="25"/>
      <c r="H228" s="25"/>
      <c r="I228" s="25"/>
      <c r="J228" s="25"/>
      <c r="K228" s="25"/>
      <c r="L228" s="25"/>
      <c r="M228" s="25"/>
      <c r="N228" s="25"/>
      <c r="O228" s="26">
        <f>SUM(O229:O236)</f>
        <v>0</v>
      </c>
      <c r="P228" s="26">
        <f>SUM(P229:P236)</f>
        <v>0</v>
      </c>
    </row>
    <row r="229" spans="1:16">
      <c r="A229" s="27" t="s">
        <v>352</v>
      </c>
      <c r="B229" s="28" t="s">
        <v>353</v>
      </c>
      <c r="C229" s="25"/>
      <c r="D229" s="25"/>
      <c r="E229" s="25"/>
      <c r="F229" s="25"/>
      <c r="G229" s="25"/>
      <c r="H229" s="25"/>
      <c r="I229" s="25"/>
      <c r="J229" s="25"/>
      <c r="K229" s="25"/>
      <c r="L229" s="25"/>
      <c r="M229" s="25"/>
      <c r="N229" s="25"/>
      <c r="O229" s="29">
        <v>0</v>
      </c>
      <c r="P229" s="30">
        <v>0</v>
      </c>
    </row>
    <row r="230" spans="1:16">
      <c r="A230" s="27" t="s">
        <v>354</v>
      </c>
      <c r="B230" s="28" t="s">
        <v>355</v>
      </c>
      <c r="C230" s="25"/>
      <c r="D230" s="25"/>
      <c r="E230" s="25"/>
      <c r="F230" s="25"/>
      <c r="G230" s="25"/>
      <c r="H230" s="25"/>
      <c r="I230" s="25"/>
      <c r="J230" s="25"/>
      <c r="K230" s="25"/>
      <c r="L230" s="25"/>
      <c r="M230" s="25"/>
      <c r="N230" s="25"/>
      <c r="O230" s="29">
        <v>0</v>
      </c>
      <c r="P230" s="30">
        <v>0</v>
      </c>
    </row>
    <row r="231" spans="1:16">
      <c r="A231" s="27" t="s">
        <v>356</v>
      </c>
      <c r="B231" s="28" t="s">
        <v>357</v>
      </c>
      <c r="C231" s="25"/>
      <c r="D231" s="25"/>
      <c r="E231" s="25"/>
      <c r="F231" s="25"/>
      <c r="G231" s="25"/>
      <c r="H231" s="25"/>
      <c r="I231" s="25"/>
      <c r="J231" s="25"/>
      <c r="K231" s="25"/>
      <c r="L231" s="25"/>
      <c r="M231" s="25"/>
      <c r="N231" s="25"/>
      <c r="O231" s="29">
        <v>0</v>
      </c>
      <c r="P231" s="30">
        <v>0</v>
      </c>
    </row>
    <row r="232" spans="1:16">
      <c r="A232" s="27" t="s">
        <v>358</v>
      </c>
      <c r="B232" s="28" t="s">
        <v>359</v>
      </c>
      <c r="C232" s="25"/>
      <c r="D232" s="25"/>
      <c r="E232" s="25"/>
      <c r="F232" s="25"/>
      <c r="G232" s="25"/>
      <c r="H232" s="25"/>
      <c r="I232" s="25"/>
      <c r="J232" s="25"/>
      <c r="K232" s="25"/>
      <c r="L232" s="25"/>
      <c r="M232" s="25"/>
      <c r="N232" s="25"/>
      <c r="O232" s="29">
        <v>0</v>
      </c>
      <c r="P232" s="30">
        <v>0</v>
      </c>
    </row>
    <row r="233" spans="1:16">
      <c r="A233" s="27" t="s">
        <v>360</v>
      </c>
      <c r="B233" s="28" t="s">
        <v>361</v>
      </c>
      <c r="C233" s="25"/>
      <c r="D233" s="25"/>
      <c r="E233" s="25"/>
      <c r="F233" s="25"/>
      <c r="G233" s="25"/>
      <c r="H233" s="25"/>
      <c r="I233" s="25"/>
      <c r="J233" s="25"/>
      <c r="K233" s="25"/>
      <c r="L233" s="25"/>
      <c r="M233" s="25"/>
      <c r="N233" s="25"/>
      <c r="O233" s="29">
        <v>0</v>
      </c>
      <c r="P233" s="30">
        <v>0</v>
      </c>
    </row>
    <row r="234" spans="1:16">
      <c r="A234" s="27" t="s">
        <v>362</v>
      </c>
      <c r="B234" s="28" t="s">
        <v>363</v>
      </c>
      <c r="C234" s="25"/>
      <c r="D234" s="25"/>
      <c r="E234" s="25"/>
      <c r="F234" s="25"/>
      <c r="G234" s="25"/>
      <c r="H234" s="25"/>
      <c r="I234" s="25"/>
      <c r="J234" s="25"/>
      <c r="K234" s="25"/>
      <c r="L234" s="25"/>
      <c r="M234" s="25"/>
      <c r="N234" s="25"/>
      <c r="O234" s="29">
        <v>0</v>
      </c>
      <c r="P234" s="30">
        <v>0</v>
      </c>
    </row>
    <row r="235" spans="1:16">
      <c r="A235" s="27" t="s">
        <v>364</v>
      </c>
      <c r="B235" s="28" t="s">
        <v>365</v>
      </c>
      <c r="C235" s="25"/>
      <c r="D235" s="25"/>
      <c r="E235" s="25"/>
      <c r="F235" s="25"/>
      <c r="G235" s="25"/>
      <c r="H235" s="25"/>
      <c r="I235" s="25"/>
      <c r="J235" s="25"/>
      <c r="K235" s="25"/>
      <c r="L235" s="25"/>
      <c r="M235" s="25"/>
      <c r="N235" s="25"/>
      <c r="O235" s="29">
        <v>0</v>
      </c>
      <c r="P235" s="30">
        <v>0</v>
      </c>
    </row>
    <row r="236" spans="1:16">
      <c r="A236" s="27">
        <v>5518</v>
      </c>
      <c r="B236" s="41" t="s">
        <v>366</v>
      </c>
      <c r="C236" s="25"/>
      <c r="D236" s="25"/>
      <c r="E236" s="25"/>
      <c r="F236" s="25"/>
      <c r="G236" s="25"/>
      <c r="H236" s="25"/>
      <c r="I236" s="25"/>
      <c r="J236" s="25"/>
      <c r="K236" s="25"/>
      <c r="L236" s="25"/>
      <c r="M236" s="25"/>
      <c r="N236" s="25"/>
      <c r="O236" s="29">
        <v>0</v>
      </c>
      <c r="P236" s="29">
        <v>0</v>
      </c>
    </row>
    <row r="237" spans="1:16">
      <c r="A237" s="31"/>
      <c r="B237" s="42"/>
      <c r="C237" s="25"/>
      <c r="D237" s="25"/>
      <c r="E237" s="25"/>
      <c r="F237" s="25"/>
      <c r="G237" s="25"/>
      <c r="H237" s="25"/>
      <c r="I237" s="25"/>
      <c r="J237" s="25"/>
      <c r="K237" s="25"/>
      <c r="L237" s="25"/>
      <c r="M237" s="25"/>
      <c r="N237" s="25"/>
      <c r="O237" s="29"/>
      <c r="P237" s="29"/>
    </row>
    <row r="238" spans="1:16">
      <c r="A238" s="23" t="s">
        <v>367</v>
      </c>
      <c r="B238" s="24" t="s">
        <v>368</v>
      </c>
      <c r="C238" s="25"/>
      <c r="D238" s="25"/>
      <c r="E238" s="25"/>
      <c r="F238" s="25"/>
      <c r="G238" s="25"/>
      <c r="H238" s="25"/>
      <c r="I238" s="25"/>
      <c r="J238" s="25"/>
      <c r="K238" s="25"/>
      <c r="L238" s="25"/>
      <c r="M238" s="25"/>
      <c r="N238" s="25"/>
      <c r="O238" s="26">
        <f>SUM(O239:O240)</f>
        <v>0</v>
      </c>
      <c r="P238" s="26">
        <f>SUM(P239:P240)</f>
        <v>0</v>
      </c>
    </row>
    <row r="239" spans="1:16">
      <c r="A239" s="27" t="s">
        <v>369</v>
      </c>
      <c r="B239" s="28" t="s">
        <v>370</v>
      </c>
      <c r="C239" s="25"/>
      <c r="D239" s="25"/>
      <c r="E239" s="25"/>
      <c r="F239" s="25"/>
      <c r="G239" s="25"/>
      <c r="H239" s="25"/>
      <c r="I239" s="25"/>
      <c r="J239" s="25"/>
      <c r="K239" s="25"/>
      <c r="L239" s="25"/>
      <c r="M239" s="25"/>
      <c r="N239" s="25"/>
      <c r="O239" s="29">
        <v>0</v>
      </c>
      <c r="P239" s="30">
        <v>0</v>
      </c>
    </row>
    <row r="240" spans="1:16">
      <c r="A240" s="27" t="s">
        <v>371</v>
      </c>
      <c r="B240" s="28" t="s">
        <v>372</v>
      </c>
      <c r="C240" s="25"/>
      <c r="D240" s="25"/>
      <c r="E240" s="25"/>
      <c r="F240" s="25"/>
      <c r="G240" s="25"/>
      <c r="H240" s="25"/>
      <c r="I240" s="25"/>
      <c r="J240" s="25"/>
      <c r="K240" s="25"/>
      <c r="L240" s="25"/>
      <c r="M240" s="25"/>
      <c r="N240" s="25"/>
      <c r="O240" s="29">
        <v>0</v>
      </c>
      <c r="P240" s="30">
        <v>0</v>
      </c>
    </row>
    <row r="241" spans="1:16">
      <c r="A241" s="27"/>
      <c r="B241" s="28"/>
      <c r="C241" s="25"/>
      <c r="D241" s="25"/>
      <c r="E241" s="25"/>
      <c r="F241" s="25"/>
      <c r="G241" s="25"/>
      <c r="H241" s="25"/>
      <c r="I241" s="25"/>
      <c r="J241" s="25"/>
      <c r="K241" s="25"/>
      <c r="L241" s="25"/>
      <c r="M241" s="25"/>
      <c r="N241" s="25"/>
      <c r="O241" s="29"/>
      <c r="P241" s="30"/>
    </row>
    <row r="242" spans="1:16">
      <c r="A242" s="23" t="s">
        <v>373</v>
      </c>
      <c r="B242" s="24" t="s">
        <v>374</v>
      </c>
      <c r="C242" s="25"/>
      <c r="D242" s="25"/>
      <c r="E242" s="25"/>
      <c r="F242" s="25"/>
      <c r="G242" s="25"/>
      <c r="H242" s="25"/>
      <c r="I242" s="25"/>
      <c r="J242" s="25"/>
      <c r="K242" s="25"/>
      <c r="L242" s="25"/>
      <c r="M242" s="25"/>
      <c r="N242" s="25"/>
      <c r="O242" s="26">
        <f>SUM(O243:O247)</f>
        <v>0</v>
      </c>
      <c r="P242" s="26">
        <f>SUM(P243:P247)</f>
        <v>0</v>
      </c>
    </row>
    <row r="243" spans="1:16">
      <c r="A243" s="27" t="s">
        <v>375</v>
      </c>
      <c r="B243" s="28" t="s">
        <v>376</v>
      </c>
      <c r="C243" s="25"/>
      <c r="D243" s="25"/>
      <c r="E243" s="25"/>
      <c r="F243" s="25"/>
      <c r="G243" s="25"/>
      <c r="H243" s="25"/>
      <c r="I243" s="25"/>
      <c r="J243" s="25"/>
      <c r="K243" s="25"/>
      <c r="L243" s="25"/>
      <c r="M243" s="25"/>
      <c r="N243" s="25"/>
      <c r="O243" s="29">
        <v>0</v>
      </c>
      <c r="P243" s="30">
        <v>0</v>
      </c>
    </row>
    <row r="244" spans="1:16">
      <c r="A244" s="27" t="s">
        <v>377</v>
      </c>
      <c r="B244" s="28" t="s">
        <v>378</v>
      </c>
      <c r="C244" s="25"/>
      <c r="D244" s="25"/>
      <c r="E244" s="25"/>
      <c r="F244" s="25"/>
      <c r="G244" s="25"/>
      <c r="H244" s="25"/>
      <c r="I244" s="25"/>
      <c r="J244" s="25"/>
      <c r="K244" s="25"/>
      <c r="L244" s="25"/>
      <c r="M244" s="25"/>
      <c r="N244" s="25"/>
      <c r="O244" s="29">
        <v>0</v>
      </c>
      <c r="P244" s="30">
        <v>0</v>
      </c>
    </row>
    <row r="245" spans="1:16">
      <c r="A245" s="27" t="s">
        <v>379</v>
      </c>
      <c r="B245" s="28" t="s">
        <v>380</v>
      </c>
      <c r="C245" s="25"/>
      <c r="D245" s="25"/>
      <c r="E245" s="25"/>
      <c r="F245" s="25"/>
      <c r="G245" s="25"/>
      <c r="H245" s="25"/>
      <c r="I245" s="25"/>
      <c r="J245" s="25"/>
      <c r="K245" s="25"/>
      <c r="L245" s="25"/>
      <c r="M245" s="25"/>
      <c r="N245" s="25"/>
      <c r="O245" s="29">
        <v>0</v>
      </c>
      <c r="P245" s="30">
        <v>0</v>
      </c>
    </row>
    <row r="246" spans="1:16">
      <c r="A246" s="27" t="s">
        <v>381</v>
      </c>
      <c r="B246" s="28" t="s">
        <v>382</v>
      </c>
      <c r="C246" s="25"/>
      <c r="D246" s="25"/>
      <c r="E246" s="25"/>
      <c r="F246" s="25"/>
      <c r="G246" s="25"/>
      <c r="H246" s="25"/>
      <c r="I246" s="25"/>
      <c r="J246" s="25"/>
      <c r="K246" s="25"/>
      <c r="L246" s="25"/>
      <c r="M246" s="25"/>
      <c r="N246" s="25"/>
      <c r="O246" s="29">
        <v>0</v>
      </c>
      <c r="P246" s="30">
        <v>0</v>
      </c>
    </row>
    <row r="247" spans="1:16">
      <c r="A247" s="27" t="s">
        <v>383</v>
      </c>
      <c r="B247" s="28" t="s">
        <v>384</v>
      </c>
      <c r="C247" s="25"/>
      <c r="D247" s="25"/>
      <c r="E247" s="25"/>
      <c r="F247" s="25"/>
      <c r="G247" s="25"/>
      <c r="H247" s="25"/>
      <c r="I247" s="25"/>
      <c r="J247" s="25"/>
      <c r="K247" s="25"/>
      <c r="L247" s="25"/>
      <c r="M247" s="25"/>
      <c r="N247" s="25"/>
      <c r="O247" s="29">
        <v>0</v>
      </c>
      <c r="P247" s="30">
        <v>0</v>
      </c>
    </row>
    <row r="248" spans="1:16">
      <c r="A248" s="27"/>
      <c r="B248" s="28"/>
      <c r="C248" s="25"/>
      <c r="D248" s="25"/>
      <c r="E248" s="25"/>
      <c r="F248" s="25"/>
      <c r="G248" s="25"/>
      <c r="H248" s="25"/>
      <c r="I248" s="25"/>
      <c r="J248" s="25"/>
      <c r="K248" s="25"/>
      <c r="L248" s="25"/>
      <c r="M248" s="25"/>
      <c r="N248" s="25"/>
      <c r="O248" s="29"/>
      <c r="P248" s="30"/>
    </row>
    <row r="249" spans="1:16">
      <c r="A249" s="23" t="s">
        <v>385</v>
      </c>
      <c r="B249" s="24" t="s">
        <v>386</v>
      </c>
      <c r="C249" s="25"/>
      <c r="D249" s="25"/>
      <c r="E249" s="25"/>
      <c r="F249" s="25"/>
      <c r="G249" s="25"/>
      <c r="H249" s="25"/>
      <c r="I249" s="25"/>
      <c r="J249" s="25"/>
      <c r="K249" s="25"/>
      <c r="L249" s="25"/>
      <c r="M249" s="25"/>
      <c r="N249" s="25"/>
      <c r="O249" s="26">
        <f>O250</f>
        <v>0</v>
      </c>
      <c r="P249" s="26">
        <f>P250</f>
        <v>0</v>
      </c>
    </row>
    <row r="250" spans="1:16">
      <c r="A250" s="27" t="s">
        <v>387</v>
      </c>
      <c r="B250" s="28" t="s">
        <v>386</v>
      </c>
      <c r="C250" s="25"/>
      <c r="D250" s="25"/>
      <c r="E250" s="25"/>
      <c r="F250" s="25"/>
      <c r="G250" s="25"/>
      <c r="H250" s="25"/>
      <c r="I250" s="25"/>
      <c r="J250" s="25"/>
      <c r="K250" s="25"/>
      <c r="L250" s="25"/>
      <c r="M250" s="25"/>
      <c r="N250" s="25"/>
      <c r="O250" s="29">
        <v>0</v>
      </c>
      <c r="P250" s="30">
        <v>0</v>
      </c>
    </row>
    <row r="251" spans="1:16">
      <c r="A251" s="27"/>
      <c r="B251" s="28"/>
      <c r="C251" s="25"/>
      <c r="D251" s="25"/>
      <c r="E251" s="25"/>
      <c r="F251" s="25"/>
      <c r="G251" s="25"/>
      <c r="H251" s="25"/>
      <c r="I251" s="25"/>
      <c r="J251" s="25"/>
      <c r="K251" s="25"/>
      <c r="L251" s="25"/>
      <c r="M251" s="25"/>
      <c r="N251" s="25"/>
      <c r="O251" s="29"/>
      <c r="P251" s="30"/>
    </row>
    <row r="252" spans="1:16">
      <c r="A252" s="23" t="s">
        <v>388</v>
      </c>
      <c r="B252" s="24" t="s">
        <v>389</v>
      </c>
      <c r="C252" s="25"/>
      <c r="D252" s="25"/>
      <c r="E252" s="25"/>
      <c r="F252" s="25"/>
      <c r="G252" s="25"/>
      <c r="H252" s="25"/>
      <c r="I252" s="25"/>
      <c r="J252" s="25"/>
      <c r="K252" s="25"/>
      <c r="L252" s="25"/>
      <c r="M252" s="25"/>
      <c r="N252" s="25"/>
      <c r="O252" s="26">
        <f>O253</f>
        <v>0</v>
      </c>
      <c r="P252" s="26">
        <f>P253</f>
        <v>0</v>
      </c>
    </row>
    <row r="253" spans="1:16">
      <c r="A253" s="27" t="s">
        <v>390</v>
      </c>
      <c r="B253" s="28" t="s">
        <v>389</v>
      </c>
      <c r="C253" s="25"/>
      <c r="D253" s="25"/>
      <c r="E253" s="25"/>
      <c r="F253" s="25"/>
      <c r="G253" s="25"/>
      <c r="H253" s="25"/>
      <c r="I253" s="25"/>
      <c r="J253" s="25"/>
      <c r="K253" s="25"/>
      <c r="L253" s="25"/>
      <c r="M253" s="25"/>
      <c r="N253" s="25"/>
      <c r="O253" s="29">
        <v>0</v>
      </c>
      <c r="P253" s="30">
        <v>0</v>
      </c>
    </row>
    <row r="254" spans="1:16">
      <c r="A254" s="27"/>
      <c r="B254" s="28"/>
      <c r="C254" s="25"/>
      <c r="D254" s="25"/>
      <c r="E254" s="25"/>
      <c r="F254" s="25"/>
      <c r="G254" s="25"/>
      <c r="H254" s="25"/>
      <c r="I254" s="25"/>
      <c r="J254" s="25"/>
      <c r="K254" s="25"/>
      <c r="L254" s="25"/>
      <c r="M254" s="25"/>
      <c r="N254" s="25"/>
      <c r="O254" s="29"/>
      <c r="P254" s="30"/>
    </row>
    <row r="255" spans="1:16">
      <c r="A255" s="23" t="s">
        <v>391</v>
      </c>
      <c r="B255" s="24" t="s">
        <v>392</v>
      </c>
      <c r="C255" s="25"/>
      <c r="D255" s="25"/>
      <c r="E255" s="25"/>
      <c r="F255" s="25"/>
      <c r="G255" s="25"/>
      <c r="H255" s="25"/>
      <c r="I255" s="25"/>
      <c r="J255" s="25"/>
      <c r="K255" s="25"/>
      <c r="L255" s="25"/>
      <c r="M255" s="25"/>
      <c r="N255" s="25"/>
      <c r="O255" s="26">
        <f>SUM(O256:O264)</f>
        <v>0</v>
      </c>
      <c r="P255" s="26">
        <f>SUM(P256:P264)</f>
        <v>0</v>
      </c>
    </row>
    <row r="256" spans="1:16">
      <c r="A256" s="27" t="s">
        <v>393</v>
      </c>
      <c r="B256" s="28" t="s">
        <v>394</v>
      </c>
      <c r="C256" s="25"/>
      <c r="D256" s="25"/>
      <c r="E256" s="25"/>
      <c r="F256" s="25"/>
      <c r="G256" s="25"/>
      <c r="H256" s="25"/>
      <c r="I256" s="25"/>
      <c r="J256" s="25"/>
      <c r="K256" s="25"/>
      <c r="L256" s="25"/>
      <c r="M256" s="25"/>
      <c r="N256" s="25"/>
      <c r="O256" s="29">
        <v>0</v>
      </c>
      <c r="P256" s="30">
        <v>0</v>
      </c>
    </row>
    <row r="257" spans="1:16">
      <c r="A257" s="27" t="s">
        <v>395</v>
      </c>
      <c r="B257" s="28" t="s">
        <v>396</v>
      </c>
      <c r="C257" s="25"/>
      <c r="D257" s="25"/>
      <c r="E257" s="25"/>
      <c r="F257" s="25"/>
      <c r="G257" s="25"/>
      <c r="H257" s="25"/>
      <c r="I257" s="25"/>
      <c r="J257" s="25"/>
      <c r="K257" s="25"/>
      <c r="L257" s="25"/>
      <c r="M257" s="25"/>
      <c r="N257" s="25"/>
      <c r="O257" s="29">
        <v>0</v>
      </c>
      <c r="P257" s="30">
        <v>0</v>
      </c>
    </row>
    <row r="258" spans="1:16">
      <c r="A258" s="27" t="s">
        <v>397</v>
      </c>
      <c r="B258" s="28" t="s">
        <v>398</v>
      </c>
      <c r="C258" s="25"/>
      <c r="D258" s="25"/>
      <c r="E258" s="25"/>
      <c r="F258" s="25"/>
      <c r="G258" s="25"/>
      <c r="H258" s="25"/>
      <c r="I258" s="25"/>
      <c r="J258" s="25"/>
      <c r="K258" s="25"/>
      <c r="L258" s="25"/>
      <c r="M258" s="25"/>
      <c r="N258" s="25"/>
      <c r="O258" s="29">
        <v>0</v>
      </c>
      <c r="P258" s="30">
        <v>0</v>
      </c>
    </row>
    <row r="259" spans="1:16">
      <c r="A259" s="27" t="s">
        <v>399</v>
      </c>
      <c r="B259" s="28" t="s">
        <v>400</v>
      </c>
      <c r="C259" s="25"/>
      <c r="D259" s="25"/>
      <c r="E259" s="25"/>
      <c r="F259" s="25"/>
      <c r="G259" s="25"/>
      <c r="H259" s="25"/>
      <c r="I259" s="25"/>
      <c r="J259" s="25"/>
      <c r="K259" s="25"/>
      <c r="L259" s="25"/>
      <c r="M259" s="25"/>
      <c r="N259" s="25"/>
      <c r="O259" s="29">
        <v>0</v>
      </c>
      <c r="P259" s="30">
        <v>0</v>
      </c>
    </row>
    <row r="260" spans="1:16">
      <c r="A260" s="27" t="s">
        <v>401</v>
      </c>
      <c r="B260" s="28" t="s">
        <v>402</v>
      </c>
      <c r="C260" s="25"/>
      <c r="D260" s="25"/>
      <c r="E260" s="25"/>
      <c r="F260" s="25"/>
      <c r="G260" s="25"/>
      <c r="H260" s="25"/>
      <c r="I260" s="25"/>
      <c r="J260" s="25"/>
      <c r="K260" s="25"/>
      <c r="L260" s="25"/>
      <c r="M260" s="25"/>
      <c r="N260" s="25"/>
      <c r="O260" s="29">
        <v>0</v>
      </c>
      <c r="P260" s="30">
        <v>0</v>
      </c>
    </row>
    <row r="261" spans="1:16">
      <c r="A261" s="27" t="s">
        <v>403</v>
      </c>
      <c r="B261" s="28" t="s">
        <v>175</v>
      </c>
      <c r="C261" s="25"/>
      <c r="D261" s="25"/>
      <c r="E261" s="25"/>
      <c r="F261" s="25"/>
      <c r="G261" s="25"/>
      <c r="H261" s="25"/>
      <c r="I261" s="25"/>
      <c r="J261" s="25"/>
      <c r="K261" s="25"/>
      <c r="L261" s="25"/>
      <c r="M261" s="25"/>
      <c r="N261" s="25"/>
      <c r="O261" s="29">
        <v>0</v>
      </c>
      <c r="P261" s="30">
        <v>0</v>
      </c>
    </row>
    <row r="262" spans="1:16">
      <c r="A262" s="27" t="s">
        <v>404</v>
      </c>
      <c r="B262" s="28" t="s">
        <v>405</v>
      </c>
      <c r="C262" s="25"/>
      <c r="D262" s="25"/>
      <c r="E262" s="25"/>
      <c r="F262" s="25"/>
      <c r="G262" s="25"/>
      <c r="H262" s="25"/>
      <c r="I262" s="25"/>
      <c r="J262" s="25"/>
      <c r="K262" s="25"/>
      <c r="L262" s="25"/>
      <c r="M262" s="25"/>
      <c r="N262" s="25"/>
      <c r="O262" s="29">
        <v>0</v>
      </c>
      <c r="P262" s="30">
        <v>0</v>
      </c>
    </row>
    <row r="263" spans="1:16">
      <c r="A263" s="31">
        <v>5598</v>
      </c>
      <c r="B263" s="32" t="s">
        <v>406</v>
      </c>
      <c r="C263" s="25"/>
      <c r="D263" s="25"/>
      <c r="E263" s="25"/>
      <c r="F263" s="25"/>
      <c r="G263" s="25"/>
      <c r="H263" s="25"/>
      <c r="I263" s="25"/>
      <c r="J263" s="25"/>
      <c r="K263" s="25"/>
      <c r="L263" s="25"/>
      <c r="M263" s="25"/>
      <c r="N263" s="25"/>
      <c r="O263" s="29">
        <v>0</v>
      </c>
      <c r="P263" s="30">
        <v>0</v>
      </c>
    </row>
    <row r="264" spans="1:16">
      <c r="A264" s="27" t="s">
        <v>407</v>
      </c>
      <c r="B264" s="28" t="s">
        <v>408</v>
      </c>
      <c r="C264" s="25"/>
      <c r="D264" s="25"/>
      <c r="E264" s="25"/>
      <c r="F264" s="25"/>
      <c r="G264" s="25"/>
      <c r="H264" s="25"/>
      <c r="I264" s="25"/>
      <c r="J264" s="25"/>
      <c r="K264" s="25"/>
      <c r="L264" s="25"/>
      <c r="M264" s="25"/>
      <c r="N264" s="25"/>
      <c r="O264" s="29">
        <v>0</v>
      </c>
      <c r="P264" s="30">
        <v>0</v>
      </c>
    </row>
    <row r="265" spans="1:16">
      <c r="A265" s="27"/>
      <c r="B265" s="28"/>
      <c r="C265" s="25"/>
      <c r="D265" s="25"/>
      <c r="E265" s="25"/>
      <c r="F265" s="25"/>
      <c r="G265" s="25"/>
      <c r="H265" s="25"/>
      <c r="I265" s="25"/>
      <c r="J265" s="25"/>
      <c r="K265" s="25"/>
      <c r="L265" s="25"/>
      <c r="M265" s="25"/>
      <c r="N265" s="25"/>
      <c r="O265" s="29"/>
      <c r="P265" s="30"/>
    </row>
    <row r="266" spans="1:16">
      <c r="A266" s="23">
        <v>5600</v>
      </c>
      <c r="B266" s="24" t="s">
        <v>409</v>
      </c>
      <c r="C266" s="25"/>
      <c r="D266" s="25"/>
      <c r="E266" s="25"/>
      <c r="F266" s="25"/>
      <c r="G266" s="25"/>
      <c r="H266" s="25"/>
      <c r="I266" s="25"/>
      <c r="J266" s="25"/>
      <c r="K266" s="25"/>
      <c r="L266" s="25"/>
      <c r="M266" s="25"/>
      <c r="N266" s="25"/>
      <c r="O266" s="26">
        <f>O267</f>
        <v>0</v>
      </c>
      <c r="P266" s="26">
        <f>P267</f>
        <v>0</v>
      </c>
    </row>
    <row r="267" spans="1:16">
      <c r="A267" s="23">
        <v>5610</v>
      </c>
      <c r="B267" s="24" t="s">
        <v>410</v>
      </c>
      <c r="C267" s="25"/>
      <c r="D267" s="25"/>
      <c r="E267" s="25"/>
      <c r="F267" s="25"/>
      <c r="G267" s="25"/>
      <c r="H267" s="25"/>
      <c r="I267" s="25"/>
      <c r="J267" s="25"/>
      <c r="K267" s="25"/>
      <c r="L267" s="25"/>
      <c r="M267" s="25"/>
      <c r="N267" s="25"/>
      <c r="O267" s="26">
        <f>O268</f>
        <v>0</v>
      </c>
      <c r="P267" s="35">
        <f>P268</f>
        <v>0</v>
      </c>
    </row>
    <row r="268" spans="1:16">
      <c r="A268" s="27">
        <v>5611</v>
      </c>
      <c r="B268" s="28" t="s">
        <v>411</v>
      </c>
      <c r="C268" s="25"/>
      <c r="D268" s="25"/>
      <c r="E268" s="25"/>
      <c r="F268" s="25"/>
      <c r="G268" s="25"/>
      <c r="H268" s="25"/>
      <c r="I268" s="25"/>
      <c r="J268" s="25"/>
      <c r="K268" s="25"/>
      <c r="L268" s="25"/>
      <c r="M268" s="25"/>
      <c r="N268" s="25"/>
      <c r="O268" s="29">
        <v>0</v>
      </c>
      <c r="P268" s="30">
        <v>0</v>
      </c>
    </row>
    <row r="269" spans="1:16">
      <c r="A269" s="43"/>
      <c r="B269" s="40" t="s">
        <v>412</v>
      </c>
      <c r="C269" s="40"/>
      <c r="D269" s="40"/>
      <c r="E269" s="40"/>
      <c r="F269" s="40"/>
      <c r="G269" s="40"/>
      <c r="H269" s="40"/>
      <c r="I269" s="40"/>
      <c r="J269" s="40"/>
      <c r="K269" s="40"/>
      <c r="L269" s="40"/>
      <c r="M269" s="40"/>
      <c r="N269" s="40"/>
      <c r="O269" s="26">
        <f>O121+O152+O194+O207+O227+O266</f>
        <v>11400382.190000001</v>
      </c>
      <c r="P269" s="26">
        <f>P121+P152+P194+P207+P227+P266</f>
        <v>28261388.260000002</v>
      </c>
    </row>
    <row r="270" spans="1:16">
      <c r="A270" s="44"/>
      <c r="B270" s="45"/>
      <c r="C270" s="45"/>
      <c r="D270" s="45"/>
      <c r="E270" s="45"/>
      <c r="F270" s="45"/>
      <c r="G270" s="45"/>
      <c r="H270" s="45"/>
      <c r="I270" s="45"/>
      <c r="J270" s="45"/>
      <c r="K270" s="45"/>
      <c r="L270" s="45"/>
      <c r="M270" s="45"/>
      <c r="N270" s="45"/>
      <c r="O270" s="36"/>
      <c r="P270" s="37"/>
    </row>
    <row r="271" spans="1:16">
      <c r="A271" s="27"/>
      <c r="B271" s="46" t="s">
        <v>413</v>
      </c>
      <c r="C271" s="25"/>
      <c r="D271" s="25"/>
      <c r="E271" s="25"/>
      <c r="F271" s="25"/>
      <c r="G271" s="25"/>
      <c r="H271" s="25"/>
      <c r="I271" s="25"/>
      <c r="J271" s="25"/>
      <c r="K271" s="25"/>
      <c r="L271" s="25"/>
      <c r="M271" s="25"/>
      <c r="N271" s="25"/>
      <c r="O271" s="47"/>
      <c r="P271" s="48"/>
    </row>
    <row r="272" spans="1:16">
      <c r="A272" s="27" t="s">
        <v>414</v>
      </c>
      <c r="B272" s="49" t="s">
        <v>415</v>
      </c>
      <c r="C272" s="25"/>
      <c r="D272" s="25"/>
      <c r="E272" s="25"/>
      <c r="F272" s="25"/>
      <c r="G272" s="25"/>
      <c r="H272" s="25"/>
      <c r="I272" s="25"/>
      <c r="J272" s="25"/>
      <c r="K272" s="25"/>
      <c r="L272" s="25"/>
      <c r="M272" s="25"/>
      <c r="N272" s="25"/>
      <c r="O272" s="29">
        <v>0</v>
      </c>
      <c r="P272" s="30">
        <v>0</v>
      </c>
    </row>
    <row r="273" spans="1:16">
      <c r="A273" s="27" t="s">
        <v>416</v>
      </c>
      <c r="B273" s="49" t="s">
        <v>417</v>
      </c>
      <c r="C273" s="25"/>
      <c r="D273" s="25"/>
      <c r="E273" s="25"/>
      <c r="F273" s="25"/>
      <c r="G273" s="25"/>
      <c r="H273" s="25"/>
      <c r="I273" s="25"/>
      <c r="J273" s="25"/>
      <c r="K273" s="25"/>
      <c r="L273" s="25"/>
      <c r="M273" s="25"/>
      <c r="N273" s="25"/>
      <c r="O273" s="29">
        <v>4460863.09</v>
      </c>
      <c r="P273" s="30">
        <v>7645254.4400000004</v>
      </c>
    </row>
    <row r="274" spans="1:16">
      <c r="A274" s="27" t="s">
        <v>418</v>
      </c>
      <c r="B274" s="49" t="s">
        <v>419</v>
      </c>
      <c r="C274" s="25"/>
      <c r="D274" s="25"/>
      <c r="E274" s="25"/>
      <c r="F274" s="25"/>
      <c r="G274" s="25"/>
      <c r="H274" s="25"/>
      <c r="I274" s="25"/>
      <c r="J274" s="25"/>
      <c r="K274" s="25"/>
      <c r="L274" s="25"/>
      <c r="M274" s="25"/>
      <c r="N274" s="25"/>
      <c r="O274" s="29">
        <v>0</v>
      </c>
      <c r="P274" s="30">
        <v>0</v>
      </c>
    </row>
    <row r="275" spans="1:16">
      <c r="A275" s="50"/>
      <c r="B275" s="25"/>
      <c r="C275" s="25"/>
      <c r="D275" s="25"/>
      <c r="E275" s="25"/>
      <c r="F275" s="25"/>
      <c r="G275" s="25"/>
      <c r="H275" s="25"/>
      <c r="I275" s="25"/>
      <c r="J275" s="25"/>
      <c r="K275" s="25"/>
      <c r="L275" s="25"/>
      <c r="M275" s="25"/>
      <c r="N275" s="25"/>
      <c r="O275" s="29"/>
      <c r="P275" s="30"/>
    </row>
    <row r="276" spans="1:16">
      <c r="A276" s="43"/>
      <c r="B276" s="40" t="s">
        <v>420</v>
      </c>
      <c r="C276" s="40"/>
      <c r="D276" s="40"/>
      <c r="E276" s="40"/>
      <c r="F276" s="40"/>
      <c r="G276" s="40"/>
      <c r="H276" s="40"/>
      <c r="I276" s="40"/>
      <c r="J276" s="40"/>
      <c r="K276" s="40"/>
      <c r="L276" s="40"/>
      <c r="M276" s="40"/>
      <c r="N276" s="40"/>
      <c r="O276" s="26">
        <f>O118-O269</f>
        <v>4460863.09</v>
      </c>
      <c r="P276" s="26">
        <f>P118-P269</f>
        <v>7645254.4399999939</v>
      </c>
    </row>
    <row r="277" spans="1:16" ht="3" customHeight="1">
      <c r="A277" s="51"/>
      <c r="B277" s="52"/>
      <c r="C277" s="52"/>
      <c r="D277" s="52"/>
      <c r="E277" s="52"/>
      <c r="F277" s="52"/>
      <c r="G277" s="52"/>
      <c r="H277" s="52"/>
      <c r="I277" s="52"/>
      <c r="J277" s="52"/>
      <c r="K277" s="52"/>
      <c r="L277" s="52"/>
      <c r="M277" s="52"/>
      <c r="N277" s="52"/>
      <c r="O277" s="53"/>
      <c r="P277" s="54"/>
    </row>
    <row r="282" spans="1:16">
      <c r="G282" s="25"/>
      <c r="H282" s="25"/>
      <c r="I282" s="25"/>
      <c r="J282" s="25"/>
      <c r="K282" s="25"/>
      <c r="L282" s="25"/>
      <c r="M282" s="25"/>
      <c r="N282" s="25"/>
    </row>
    <row r="283" spans="1:16">
      <c r="A283" s="25"/>
      <c r="B283" s="25"/>
      <c r="C283" s="25"/>
      <c r="D283" s="55"/>
      <c r="E283" s="25"/>
      <c r="F283" s="25"/>
      <c r="G283" s="56"/>
      <c r="H283" s="56"/>
      <c r="I283" s="56"/>
      <c r="J283" s="56"/>
      <c r="K283" s="56"/>
      <c r="L283" s="56"/>
      <c r="M283" s="56"/>
      <c r="N283" s="25"/>
      <c r="O283" s="57"/>
      <c r="P283" s="58"/>
    </row>
    <row r="284" spans="1:16">
      <c r="C284" s="59" t="s">
        <v>421</v>
      </c>
      <c r="D284" s="59"/>
      <c r="E284" s="59"/>
      <c r="F284" s="59"/>
      <c r="G284" s="59"/>
      <c r="H284" s="56"/>
      <c r="I284" s="56"/>
      <c r="J284" s="59" t="s">
        <v>422</v>
      </c>
      <c r="K284" s="59"/>
      <c r="L284" s="59"/>
      <c r="M284" s="59"/>
      <c r="O284" s="60"/>
    </row>
    <row r="285" spans="1:16">
      <c r="C285" s="61" t="s">
        <v>423</v>
      </c>
      <c r="D285" s="61"/>
      <c r="E285" s="61"/>
      <c r="F285" s="61"/>
      <c r="G285" s="61"/>
      <c r="H285" s="56"/>
      <c r="I285" s="56"/>
      <c r="J285" s="62" t="s">
        <v>424</v>
      </c>
      <c r="K285" s="62"/>
      <c r="L285" s="62"/>
      <c r="M285" s="62"/>
      <c r="O285" s="60"/>
    </row>
    <row r="286" spans="1:16">
      <c r="D286" s="63"/>
      <c r="G286" s="56"/>
      <c r="H286" s="56"/>
      <c r="I286" s="56"/>
      <c r="J286" s="56"/>
      <c r="K286" s="56"/>
      <c r="L286" s="56"/>
      <c r="M286" s="56"/>
      <c r="O286" s="60"/>
    </row>
    <row r="287" spans="1:16">
      <c r="D287" s="63"/>
      <c r="J287" s="63"/>
      <c r="O287" s="60"/>
    </row>
    <row r="288" spans="1:16" ht="15">
      <c r="B288" t="s">
        <v>425</v>
      </c>
    </row>
    <row r="290" spans="6:14">
      <c r="F290" s="64" t="s">
        <v>434</v>
      </c>
      <c r="G290" s="64"/>
      <c r="H290" s="64"/>
      <c r="I290" s="64"/>
      <c r="J290" s="64"/>
      <c r="K290" s="64"/>
      <c r="L290" s="64"/>
      <c r="M290" s="64"/>
      <c r="N290" s="64"/>
    </row>
    <row r="291" spans="6:14">
      <c r="F291" s="64"/>
      <c r="G291" s="64"/>
      <c r="H291" s="64"/>
      <c r="I291" s="64"/>
      <c r="J291" s="64"/>
      <c r="K291" s="64"/>
      <c r="L291" s="64"/>
      <c r="M291" s="64"/>
      <c r="N291" s="64"/>
    </row>
    <row r="292" spans="6:14">
      <c r="F292" s="64"/>
      <c r="G292" s="64"/>
      <c r="H292" s="64"/>
      <c r="I292" s="64"/>
      <c r="J292" s="64"/>
      <c r="K292" s="64"/>
      <c r="L292" s="64"/>
      <c r="M292" s="64"/>
      <c r="N292" s="64"/>
    </row>
    <row r="293" spans="6:14">
      <c r="F293" s="64"/>
      <c r="G293" s="64"/>
      <c r="H293" s="64"/>
      <c r="I293" s="64"/>
      <c r="J293" s="64"/>
      <c r="K293" s="64"/>
      <c r="L293" s="64"/>
      <c r="M293" s="64"/>
      <c r="N293" s="64"/>
    </row>
  </sheetData>
  <mergeCells count="8">
    <mergeCell ref="F290:N293"/>
    <mergeCell ref="A1:P1"/>
    <mergeCell ref="A2:P2"/>
    <mergeCell ref="A3:P3"/>
    <mergeCell ref="C284:G284"/>
    <mergeCell ref="J284:M284"/>
    <mergeCell ref="C285:G285"/>
    <mergeCell ref="J285:M285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93"/>
  <sheetViews>
    <sheetView workbookViewId="0">
      <selection sqref="A1:XFD1048576"/>
    </sheetView>
  </sheetViews>
  <sheetFormatPr baseColWidth="10" defaultRowHeight="12.75"/>
  <cols>
    <col min="1" max="1" width="8" style="12" customWidth="1"/>
    <col min="2" max="2" width="7.85546875" style="12" customWidth="1"/>
    <col min="3" max="12" width="7.28515625" style="12" customWidth="1"/>
    <col min="13" max="13" width="12.140625" style="12" customWidth="1"/>
    <col min="14" max="14" width="15.140625" style="12" customWidth="1"/>
    <col min="15" max="15" width="14.85546875" style="13" customWidth="1"/>
    <col min="16" max="16" width="14.7109375" style="13" customWidth="1"/>
    <col min="17" max="256" width="11.42578125" style="4"/>
    <col min="257" max="257" width="8" style="4" customWidth="1"/>
    <col min="258" max="258" width="7.85546875" style="4" customWidth="1"/>
    <col min="259" max="268" width="7.28515625" style="4" customWidth="1"/>
    <col min="269" max="269" width="12.140625" style="4" customWidth="1"/>
    <col min="270" max="270" width="15.140625" style="4" customWidth="1"/>
    <col min="271" max="271" width="14.85546875" style="4" customWidth="1"/>
    <col min="272" max="272" width="14.7109375" style="4" customWidth="1"/>
    <col min="273" max="512" width="11.42578125" style="4"/>
    <col min="513" max="513" width="8" style="4" customWidth="1"/>
    <col min="514" max="514" width="7.85546875" style="4" customWidth="1"/>
    <col min="515" max="524" width="7.28515625" style="4" customWidth="1"/>
    <col min="525" max="525" width="12.140625" style="4" customWidth="1"/>
    <col min="526" max="526" width="15.140625" style="4" customWidth="1"/>
    <col min="527" max="527" width="14.85546875" style="4" customWidth="1"/>
    <col min="528" max="528" width="14.7109375" style="4" customWidth="1"/>
    <col min="529" max="768" width="11.42578125" style="4"/>
    <col min="769" max="769" width="8" style="4" customWidth="1"/>
    <col min="770" max="770" width="7.85546875" style="4" customWidth="1"/>
    <col min="771" max="780" width="7.28515625" style="4" customWidth="1"/>
    <col min="781" max="781" width="12.140625" style="4" customWidth="1"/>
    <col min="782" max="782" width="15.140625" style="4" customWidth="1"/>
    <col min="783" max="783" width="14.85546875" style="4" customWidth="1"/>
    <col min="784" max="784" width="14.7109375" style="4" customWidth="1"/>
    <col min="785" max="1024" width="11.42578125" style="4"/>
    <col min="1025" max="1025" width="8" style="4" customWidth="1"/>
    <col min="1026" max="1026" width="7.85546875" style="4" customWidth="1"/>
    <col min="1027" max="1036" width="7.28515625" style="4" customWidth="1"/>
    <col min="1037" max="1037" width="12.140625" style="4" customWidth="1"/>
    <col min="1038" max="1038" width="15.140625" style="4" customWidth="1"/>
    <col min="1039" max="1039" width="14.85546875" style="4" customWidth="1"/>
    <col min="1040" max="1040" width="14.7109375" style="4" customWidth="1"/>
    <col min="1041" max="1280" width="11.42578125" style="4"/>
    <col min="1281" max="1281" width="8" style="4" customWidth="1"/>
    <col min="1282" max="1282" width="7.85546875" style="4" customWidth="1"/>
    <col min="1283" max="1292" width="7.28515625" style="4" customWidth="1"/>
    <col min="1293" max="1293" width="12.140625" style="4" customWidth="1"/>
    <col min="1294" max="1294" width="15.140625" style="4" customWidth="1"/>
    <col min="1295" max="1295" width="14.85546875" style="4" customWidth="1"/>
    <col min="1296" max="1296" width="14.7109375" style="4" customWidth="1"/>
    <col min="1297" max="1536" width="11.42578125" style="4"/>
    <col min="1537" max="1537" width="8" style="4" customWidth="1"/>
    <col min="1538" max="1538" width="7.85546875" style="4" customWidth="1"/>
    <col min="1539" max="1548" width="7.28515625" style="4" customWidth="1"/>
    <col min="1549" max="1549" width="12.140625" style="4" customWidth="1"/>
    <col min="1550" max="1550" width="15.140625" style="4" customWidth="1"/>
    <col min="1551" max="1551" width="14.85546875" style="4" customWidth="1"/>
    <col min="1552" max="1552" width="14.7109375" style="4" customWidth="1"/>
    <col min="1553" max="1792" width="11.42578125" style="4"/>
    <col min="1793" max="1793" width="8" style="4" customWidth="1"/>
    <col min="1794" max="1794" width="7.85546875" style="4" customWidth="1"/>
    <col min="1795" max="1804" width="7.28515625" style="4" customWidth="1"/>
    <col min="1805" max="1805" width="12.140625" style="4" customWidth="1"/>
    <col min="1806" max="1806" width="15.140625" style="4" customWidth="1"/>
    <col min="1807" max="1807" width="14.85546875" style="4" customWidth="1"/>
    <col min="1808" max="1808" width="14.7109375" style="4" customWidth="1"/>
    <col min="1809" max="2048" width="11.42578125" style="4"/>
    <col min="2049" max="2049" width="8" style="4" customWidth="1"/>
    <col min="2050" max="2050" width="7.85546875" style="4" customWidth="1"/>
    <col min="2051" max="2060" width="7.28515625" style="4" customWidth="1"/>
    <col min="2061" max="2061" width="12.140625" style="4" customWidth="1"/>
    <col min="2062" max="2062" width="15.140625" style="4" customWidth="1"/>
    <col min="2063" max="2063" width="14.85546875" style="4" customWidth="1"/>
    <col min="2064" max="2064" width="14.7109375" style="4" customWidth="1"/>
    <col min="2065" max="2304" width="11.42578125" style="4"/>
    <col min="2305" max="2305" width="8" style="4" customWidth="1"/>
    <col min="2306" max="2306" width="7.85546875" style="4" customWidth="1"/>
    <col min="2307" max="2316" width="7.28515625" style="4" customWidth="1"/>
    <col min="2317" max="2317" width="12.140625" style="4" customWidth="1"/>
    <col min="2318" max="2318" width="15.140625" style="4" customWidth="1"/>
    <col min="2319" max="2319" width="14.85546875" style="4" customWidth="1"/>
    <col min="2320" max="2320" width="14.7109375" style="4" customWidth="1"/>
    <col min="2321" max="2560" width="11.42578125" style="4"/>
    <col min="2561" max="2561" width="8" style="4" customWidth="1"/>
    <col min="2562" max="2562" width="7.85546875" style="4" customWidth="1"/>
    <col min="2563" max="2572" width="7.28515625" style="4" customWidth="1"/>
    <col min="2573" max="2573" width="12.140625" style="4" customWidth="1"/>
    <col min="2574" max="2574" width="15.140625" style="4" customWidth="1"/>
    <col min="2575" max="2575" width="14.85546875" style="4" customWidth="1"/>
    <col min="2576" max="2576" width="14.7109375" style="4" customWidth="1"/>
    <col min="2577" max="2816" width="11.42578125" style="4"/>
    <col min="2817" max="2817" width="8" style="4" customWidth="1"/>
    <col min="2818" max="2818" width="7.85546875" style="4" customWidth="1"/>
    <col min="2819" max="2828" width="7.28515625" style="4" customWidth="1"/>
    <col min="2829" max="2829" width="12.140625" style="4" customWidth="1"/>
    <col min="2830" max="2830" width="15.140625" style="4" customWidth="1"/>
    <col min="2831" max="2831" width="14.85546875" style="4" customWidth="1"/>
    <col min="2832" max="2832" width="14.7109375" style="4" customWidth="1"/>
    <col min="2833" max="3072" width="11.42578125" style="4"/>
    <col min="3073" max="3073" width="8" style="4" customWidth="1"/>
    <col min="3074" max="3074" width="7.85546875" style="4" customWidth="1"/>
    <col min="3075" max="3084" width="7.28515625" style="4" customWidth="1"/>
    <col min="3085" max="3085" width="12.140625" style="4" customWidth="1"/>
    <col min="3086" max="3086" width="15.140625" style="4" customWidth="1"/>
    <col min="3087" max="3087" width="14.85546875" style="4" customWidth="1"/>
    <col min="3088" max="3088" width="14.7109375" style="4" customWidth="1"/>
    <col min="3089" max="3328" width="11.42578125" style="4"/>
    <col min="3329" max="3329" width="8" style="4" customWidth="1"/>
    <col min="3330" max="3330" width="7.85546875" style="4" customWidth="1"/>
    <col min="3331" max="3340" width="7.28515625" style="4" customWidth="1"/>
    <col min="3341" max="3341" width="12.140625" style="4" customWidth="1"/>
    <col min="3342" max="3342" width="15.140625" style="4" customWidth="1"/>
    <col min="3343" max="3343" width="14.85546875" style="4" customWidth="1"/>
    <col min="3344" max="3344" width="14.7109375" style="4" customWidth="1"/>
    <col min="3345" max="3584" width="11.42578125" style="4"/>
    <col min="3585" max="3585" width="8" style="4" customWidth="1"/>
    <col min="3586" max="3586" width="7.85546875" style="4" customWidth="1"/>
    <col min="3587" max="3596" width="7.28515625" style="4" customWidth="1"/>
    <col min="3597" max="3597" width="12.140625" style="4" customWidth="1"/>
    <col min="3598" max="3598" width="15.140625" style="4" customWidth="1"/>
    <col min="3599" max="3599" width="14.85546875" style="4" customWidth="1"/>
    <col min="3600" max="3600" width="14.7109375" style="4" customWidth="1"/>
    <col min="3601" max="3840" width="11.42578125" style="4"/>
    <col min="3841" max="3841" width="8" style="4" customWidth="1"/>
    <col min="3842" max="3842" width="7.85546875" style="4" customWidth="1"/>
    <col min="3843" max="3852" width="7.28515625" style="4" customWidth="1"/>
    <col min="3853" max="3853" width="12.140625" style="4" customWidth="1"/>
    <col min="3854" max="3854" width="15.140625" style="4" customWidth="1"/>
    <col min="3855" max="3855" width="14.85546875" style="4" customWidth="1"/>
    <col min="3856" max="3856" width="14.7109375" style="4" customWidth="1"/>
    <col min="3857" max="4096" width="11.42578125" style="4"/>
    <col min="4097" max="4097" width="8" style="4" customWidth="1"/>
    <col min="4098" max="4098" width="7.85546875" style="4" customWidth="1"/>
    <col min="4099" max="4108" width="7.28515625" style="4" customWidth="1"/>
    <col min="4109" max="4109" width="12.140625" style="4" customWidth="1"/>
    <col min="4110" max="4110" width="15.140625" style="4" customWidth="1"/>
    <col min="4111" max="4111" width="14.85546875" style="4" customWidth="1"/>
    <col min="4112" max="4112" width="14.7109375" style="4" customWidth="1"/>
    <col min="4113" max="4352" width="11.42578125" style="4"/>
    <col min="4353" max="4353" width="8" style="4" customWidth="1"/>
    <col min="4354" max="4354" width="7.85546875" style="4" customWidth="1"/>
    <col min="4355" max="4364" width="7.28515625" style="4" customWidth="1"/>
    <col min="4365" max="4365" width="12.140625" style="4" customWidth="1"/>
    <col min="4366" max="4366" width="15.140625" style="4" customWidth="1"/>
    <col min="4367" max="4367" width="14.85546875" style="4" customWidth="1"/>
    <col min="4368" max="4368" width="14.7109375" style="4" customWidth="1"/>
    <col min="4369" max="4608" width="11.42578125" style="4"/>
    <col min="4609" max="4609" width="8" style="4" customWidth="1"/>
    <col min="4610" max="4610" width="7.85546875" style="4" customWidth="1"/>
    <col min="4611" max="4620" width="7.28515625" style="4" customWidth="1"/>
    <col min="4621" max="4621" width="12.140625" style="4" customWidth="1"/>
    <col min="4622" max="4622" width="15.140625" style="4" customWidth="1"/>
    <col min="4623" max="4623" width="14.85546875" style="4" customWidth="1"/>
    <col min="4624" max="4624" width="14.7109375" style="4" customWidth="1"/>
    <col min="4625" max="4864" width="11.42578125" style="4"/>
    <col min="4865" max="4865" width="8" style="4" customWidth="1"/>
    <col min="4866" max="4866" width="7.85546875" style="4" customWidth="1"/>
    <col min="4867" max="4876" width="7.28515625" style="4" customWidth="1"/>
    <col min="4877" max="4877" width="12.140625" style="4" customWidth="1"/>
    <col min="4878" max="4878" width="15.140625" style="4" customWidth="1"/>
    <col min="4879" max="4879" width="14.85546875" style="4" customWidth="1"/>
    <col min="4880" max="4880" width="14.7109375" style="4" customWidth="1"/>
    <col min="4881" max="5120" width="11.42578125" style="4"/>
    <col min="5121" max="5121" width="8" style="4" customWidth="1"/>
    <col min="5122" max="5122" width="7.85546875" style="4" customWidth="1"/>
    <col min="5123" max="5132" width="7.28515625" style="4" customWidth="1"/>
    <col min="5133" max="5133" width="12.140625" style="4" customWidth="1"/>
    <col min="5134" max="5134" width="15.140625" style="4" customWidth="1"/>
    <col min="5135" max="5135" width="14.85546875" style="4" customWidth="1"/>
    <col min="5136" max="5136" width="14.7109375" style="4" customWidth="1"/>
    <col min="5137" max="5376" width="11.42578125" style="4"/>
    <col min="5377" max="5377" width="8" style="4" customWidth="1"/>
    <col min="5378" max="5378" width="7.85546875" style="4" customWidth="1"/>
    <col min="5379" max="5388" width="7.28515625" style="4" customWidth="1"/>
    <col min="5389" max="5389" width="12.140625" style="4" customWidth="1"/>
    <col min="5390" max="5390" width="15.140625" style="4" customWidth="1"/>
    <col min="5391" max="5391" width="14.85546875" style="4" customWidth="1"/>
    <col min="5392" max="5392" width="14.7109375" style="4" customWidth="1"/>
    <col min="5393" max="5632" width="11.42578125" style="4"/>
    <col min="5633" max="5633" width="8" style="4" customWidth="1"/>
    <col min="5634" max="5634" width="7.85546875" style="4" customWidth="1"/>
    <col min="5635" max="5644" width="7.28515625" style="4" customWidth="1"/>
    <col min="5645" max="5645" width="12.140625" style="4" customWidth="1"/>
    <col min="5646" max="5646" width="15.140625" style="4" customWidth="1"/>
    <col min="5647" max="5647" width="14.85546875" style="4" customWidth="1"/>
    <col min="5648" max="5648" width="14.7109375" style="4" customWidth="1"/>
    <col min="5649" max="5888" width="11.42578125" style="4"/>
    <col min="5889" max="5889" width="8" style="4" customWidth="1"/>
    <col min="5890" max="5890" width="7.85546875" style="4" customWidth="1"/>
    <col min="5891" max="5900" width="7.28515625" style="4" customWidth="1"/>
    <col min="5901" max="5901" width="12.140625" style="4" customWidth="1"/>
    <col min="5902" max="5902" width="15.140625" style="4" customWidth="1"/>
    <col min="5903" max="5903" width="14.85546875" style="4" customWidth="1"/>
    <col min="5904" max="5904" width="14.7109375" style="4" customWidth="1"/>
    <col min="5905" max="6144" width="11.42578125" style="4"/>
    <col min="6145" max="6145" width="8" style="4" customWidth="1"/>
    <col min="6146" max="6146" width="7.85546875" style="4" customWidth="1"/>
    <col min="6147" max="6156" width="7.28515625" style="4" customWidth="1"/>
    <col min="6157" max="6157" width="12.140625" style="4" customWidth="1"/>
    <col min="6158" max="6158" width="15.140625" style="4" customWidth="1"/>
    <col min="6159" max="6159" width="14.85546875" style="4" customWidth="1"/>
    <col min="6160" max="6160" width="14.7109375" style="4" customWidth="1"/>
    <col min="6161" max="6400" width="11.42578125" style="4"/>
    <col min="6401" max="6401" width="8" style="4" customWidth="1"/>
    <col min="6402" max="6402" width="7.85546875" style="4" customWidth="1"/>
    <col min="6403" max="6412" width="7.28515625" style="4" customWidth="1"/>
    <col min="6413" max="6413" width="12.140625" style="4" customWidth="1"/>
    <col min="6414" max="6414" width="15.140625" style="4" customWidth="1"/>
    <col min="6415" max="6415" width="14.85546875" style="4" customWidth="1"/>
    <col min="6416" max="6416" width="14.7109375" style="4" customWidth="1"/>
    <col min="6417" max="6656" width="11.42578125" style="4"/>
    <col min="6657" max="6657" width="8" style="4" customWidth="1"/>
    <col min="6658" max="6658" width="7.85546875" style="4" customWidth="1"/>
    <col min="6659" max="6668" width="7.28515625" style="4" customWidth="1"/>
    <col min="6669" max="6669" width="12.140625" style="4" customWidth="1"/>
    <col min="6670" max="6670" width="15.140625" style="4" customWidth="1"/>
    <col min="6671" max="6671" width="14.85546875" style="4" customWidth="1"/>
    <col min="6672" max="6672" width="14.7109375" style="4" customWidth="1"/>
    <col min="6673" max="6912" width="11.42578125" style="4"/>
    <col min="6913" max="6913" width="8" style="4" customWidth="1"/>
    <col min="6914" max="6914" width="7.85546875" style="4" customWidth="1"/>
    <col min="6915" max="6924" width="7.28515625" style="4" customWidth="1"/>
    <col min="6925" max="6925" width="12.140625" style="4" customWidth="1"/>
    <col min="6926" max="6926" width="15.140625" style="4" customWidth="1"/>
    <col min="6927" max="6927" width="14.85546875" style="4" customWidth="1"/>
    <col min="6928" max="6928" width="14.7109375" style="4" customWidth="1"/>
    <col min="6929" max="7168" width="11.42578125" style="4"/>
    <col min="7169" max="7169" width="8" style="4" customWidth="1"/>
    <col min="7170" max="7170" width="7.85546875" style="4" customWidth="1"/>
    <col min="7171" max="7180" width="7.28515625" style="4" customWidth="1"/>
    <col min="7181" max="7181" width="12.140625" style="4" customWidth="1"/>
    <col min="7182" max="7182" width="15.140625" style="4" customWidth="1"/>
    <col min="7183" max="7183" width="14.85546875" style="4" customWidth="1"/>
    <col min="7184" max="7184" width="14.7109375" style="4" customWidth="1"/>
    <col min="7185" max="7424" width="11.42578125" style="4"/>
    <col min="7425" max="7425" width="8" style="4" customWidth="1"/>
    <col min="7426" max="7426" width="7.85546875" style="4" customWidth="1"/>
    <col min="7427" max="7436" width="7.28515625" style="4" customWidth="1"/>
    <col min="7437" max="7437" width="12.140625" style="4" customWidth="1"/>
    <col min="7438" max="7438" width="15.140625" style="4" customWidth="1"/>
    <col min="7439" max="7439" width="14.85546875" style="4" customWidth="1"/>
    <col min="7440" max="7440" width="14.7109375" style="4" customWidth="1"/>
    <col min="7441" max="7680" width="11.42578125" style="4"/>
    <col min="7681" max="7681" width="8" style="4" customWidth="1"/>
    <col min="7682" max="7682" width="7.85546875" style="4" customWidth="1"/>
    <col min="7683" max="7692" width="7.28515625" style="4" customWidth="1"/>
    <col min="7693" max="7693" width="12.140625" style="4" customWidth="1"/>
    <col min="7694" max="7694" width="15.140625" style="4" customWidth="1"/>
    <col min="7695" max="7695" width="14.85546875" style="4" customWidth="1"/>
    <col min="7696" max="7696" width="14.7109375" style="4" customWidth="1"/>
    <col min="7697" max="7936" width="11.42578125" style="4"/>
    <col min="7937" max="7937" width="8" style="4" customWidth="1"/>
    <col min="7938" max="7938" width="7.85546875" style="4" customWidth="1"/>
    <col min="7939" max="7948" width="7.28515625" style="4" customWidth="1"/>
    <col min="7949" max="7949" width="12.140625" style="4" customWidth="1"/>
    <col min="7950" max="7950" width="15.140625" style="4" customWidth="1"/>
    <col min="7951" max="7951" width="14.85546875" style="4" customWidth="1"/>
    <col min="7952" max="7952" width="14.7109375" style="4" customWidth="1"/>
    <col min="7953" max="8192" width="11.42578125" style="4"/>
    <col min="8193" max="8193" width="8" style="4" customWidth="1"/>
    <col min="8194" max="8194" width="7.85546875" style="4" customWidth="1"/>
    <col min="8195" max="8204" width="7.28515625" style="4" customWidth="1"/>
    <col min="8205" max="8205" width="12.140625" style="4" customWidth="1"/>
    <col min="8206" max="8206" width="15.140625" style="4" customWidth="1"/>
    <col min="8207" max="8207" width="14.85546875" style="4" customWidth="1"/>
    <col min="8208" max="8208" width="14.7109375" style="4" customWidth="1"/>
    <col min="8209" max="8448" width="11.42578125" style="4"/>
    <col min="8449" max="8449" width="8" style="4" customWidth="1"/>
    <col min="8450" max="8450" width="7.85546875" style="4" customWidth="1"/>
    <col min="8451" max="8460" width="7.28515625" style="4" customWidth="1"/>
    <col min="8461" max="8461" width="12.140625" style="4" customWidth="1"/>
    <col min="8462" max="8462" width="15.140625" style="4" customWidth="1"/>
    <col min="8463" max="8463" width="14.85546875" style="4" customWidth="1"/>
    <col min="8464" max="8464" width="14.7109375" style="4" customWidth="1"/>
    <col min="8465" max="8704" width="11.42578125" style="4"/>
    <col min="8705" max="8705" width="8" style="4" customWidth="1"/>
    <col min="8706" max="8706" width="7.85546875" style="4" customWidth="1"/>
    <col min="8707" max="8716" width="7.28515625" style="4" customWidth="1"/>
    <col min="8717" max="8717" width="12.140625" style="4" customWidth="1"/>
    <col min="8718" max="8718" width="15.140625" style="4" customWidth="1"/>
    <col min="8719" max="8719" width="14.85546875" style="4" customWidth="1"/>
    <col min="8720" max="8720" width="14.7109375" style="4" customWidth="1"/>
    <col min="8721" max="8960" width="11.42578125" style="4"/>
    <col min="8961" max="8961" width="8" style="4" customWidth="1"/>
    <col min="8962" max="8962" width="7.85546875" style="4" customWidth="1"/>
    <col min="8963" max="8972" width="7.28515625" style="4" customWidth="1"/>
    <col min="8973" max="8973" width="12.140625" style="4" customWidth="1"/>
    <col min="8974" max="8974" width="15.140625" style="4" customWidth="1"/>
    <col min="8975" max="8975" width="14.85546875" style="4" customWidth="1"/>
    <col min="8976" max="8976" width="14.7109375" style="4" customWidth="1"/>
    <col min="8977" max="9216" width="11.42578125" style="4"/>
    <col min="9217" max="9217" width="8" style="4" customWidth="1"/>
    <col min="9218" max="9218" width="7.85546875" style="4" customWidth="1"/>
    <col min="9219" max="9228" width="7.28515625" style="4" customWidth="1"/>
    <col min="9229" max="9229" width="12.140625" style="4" customWidth="1"/>
    <col min="9230" max="9230" width="15.140625" style="4" customWidth="1"/>
    <col min="9231" max="9231" width="14.85546875" style="4" customWidth="1"/>
    <col min="9232" max="9232" width="14.7109375" style="4" customWidth="1"/>
    <col min="9233" max="9472" width="11.42578125" style="4"/>
    <col min="9473" max="9473" width="8" style="4" customWidth="1"/>
    <col min="9474" max="9474" width="7.85546875" style="4" customWidth="1"/>
    <col min="9475" max="9484" width="7.28515625" style="4" customWidth="1"/>
    <col min="9485" max="9485" width="12.140625" style="4" customWidth="1"/>
    <col min="9486" max="9486" width="15.140625" style="4" customWidth="1"/>
    <col min="9487" max="9487" width="14.85546875" style="4" customWidth="1"/>
    <col min="9488" max="9488" width="14.7109375" style="4" customWidth="1"/>
    <col min="9489" max="9728" width="11.42578125" style="4"/>
    <col min="9729" max="9729" width="8" style="4" customWidth="1"/>
    <col min="9730" max="9730" width="7.85546875" style="4" customWidth="1"/>
    <col min="9731" max="9740" width="7.28515625" style="4" customWidth="1"/>
    <col min="9741" max="9741" width="12.140625" style="4" customWidth="1"/>
    <col min="9742" max="9742" width="15.140625" style="4" customWidth="1"/>
    <col min="9743" max="9743" width="14.85546875" style="4" customWidth="1"/>
    <col min="9744" max="9744" width="14.7109375" style="4" customWidth="1"/>
    <col min="9745" max="9984" width="11.42578125" style="4"/>
    <col min="9985" max="9985" width="8" style="4" customWidth="1"/>
    <col min="9986" max="9986" width="7.85546875" style="4" customWidth="1"/>
    <col min="9987" max="9996" width="7.28515625" style="4" customWidth="1"/>
    <col min="9997" max="9997" width="12.140625" style="4" customWidth="1"/>
    <col min="9998" max="9998" width="15.140625" style="4" customWidth="1"/>
    <col min="9999" max="9999" width="14.85546875" style="4" customWidth="1"/>
    <col min="10000" max="10000" width="14.7109375" style="4" customWidth="1"/>
    <col min="10001" max="10240" width="11.42578125" style="4"/>
    <col min="10241" max="10241" width="8" style="4" customWidth="1"/>
    <col min="10242" max="10242" width="7.85546875" style="4" customWidth="1"/>
    <col min="10243" max="10252" width="7.28515625" style="4" customWidth="1"/>
    <col min="10253" max="10253" width="12.140625" style="4" customWidth="1"/>
    <col min="10254" max="10254" width="15.140625" style="4" customWidth="1"/>
    <col min="10255" max="10255" width="14.85546875" style="4" customWidth="1"/>
    <col min="10256" max="10256" width="14.7109375" style="4" customWidth="1"/>
    <col min="10257" max="10496" width="11.42578125" style="4"/>
    <col min="10497" max="10497" width="8" style="4" customWidth="1"/>
    <col min="10498" max="10498" width="7.85546875" style="4" customWidth="1"/>
    <col min="10499" max="10508" width="7.28515625" style="4" customWidth="1"/>
    <col min="10509" max="10509" width="12.140625" style="4" customWidth="1"/>
    <col min="10510" max="10510" width="15.140625" style="4" customWidth="1"/>
    <col min="10511" max="10511" width="14.85546875" style="4" customWidth="1"/>
    <col min="10512" max="10512" width="14.7109375" style="4" customWidth="1"/>
    <col min="10513" max="10752" width="11.42578125" style="4"/>
    <col min="10753" max="10753" width="8" style="4" customWidth="1"/>
    <col min="10754" max="10754" width="7.85546875" style="4" customWidth="1"/>
    <col min="10755" max="10764" width="7.28515625" style="4" customWidth="1"/>
    <col min="10765" max="10765" width="12.140625" style="4" customWidth="1"/>
    <col min="10766" max="10766" width="15.140625" style="4" customWidth="1"/>
    <col min="10767" max="10767" width="14.85546875" style="4" customWidth="1"/>
    <col min="10768" max="10768" width="14.7109375" style="4" customWidth="1"/>
    <col min="10769" max="11008" width="11.42578125" style="4"/>
    <col min="11009" max="11009" width="8" style="4" customWidth="1"/>
    <col min="11010" max="11010" width="7.85546875" style="4" customWidth="1"/>
    <col min="11011" max="11020" width="7.28515625" style="4" customWidth="1"/>
    <col min="11021" max="11021" width="12.140625" style="4" customWidth="1"/>
    <col min="11022" max="11022" width="15.140625" style="4" customWidth="1"/>
    <col min="11023" max="11023" width="14.85546875" style="4" customWidth="1"/>
    <col min="11024" max="11024" width="14.7109375" style="4" customWidth="1"/>
    <col min="11025" max="11264" width="11.42578125" style="4"/>
    <col min="11265" max="11265" width="8" style="4" customWidth="1"/>
    <col min="11266" max="11266" width="7.85546875" style="4" customWidth="1"/>
    <col min="11267" max="11276" width="7.28515625" style="4" customWidth="1"/>
    <col min="11277" max="11277" width="12.140625" style="4" customWidth="1"/>
    <col min="11278" max="11278" width="15.140625" style="4" customWidth="1"/>
    <col min="11279" max="11279" width="14.85546875" style="4" customWidth="1"/>
    <col min="11280" max="11280" width="14.7109375" style="4" customWidth="1"/>
    <col min="11281" max="11520" width="11.42578125" style="4"/>
    <col min="11521" max="11521" width="8" style="4" customWidth="1"/>
    <col min="11522" max="11522" width="7.85546875" style="4" customWidth="1"/>
    <col min="11523" max="11532" width="7.28515625" style="4" customWidth="1"/>
    <col min="11533" max="11533" width="12.140625" style="4" customWidth="1"/>
    <col min="11534" max="11534" width="15.140625" style="4" customWidth="1"/>
    <col min="11535" max="11535" width="14.85546875" style="4" customWidth="1"/>
    <col min="11536" max="11536" width="14.7109375" style="4" customWidth="1"/>
    <col min="11537" max="11776" width="11.42578125" style="4"/>
    <col min="11777" max="11777" width="8" style="4" customWidth="1"/>
    <col min="11778" max="11778" width="7.85546875" style="4" customWidth="1"/>
    <col min="11779" max="11788" width="7.28515625" style="4" customWidth="1"/>
    <col min="11789" max="11789" width="12.140625" style="4" customWidth="1"/>
    <col min="11790" max="11790" width="15.140625" style="4" customWidth="1"/>
    <col min="11791" max="11791" width="14.85546875" style="4" customWidth="1"/>
    <col min="11792" max="11792" width="14.7109375" style="4" customWidth="1"/>
    <col min="11793" max="12032" width="11.42578125" style="4"/>
    <col min="12033" max="12033" width="8" style="4" customWidth="1"/>
    <col min="12034" max="12034" width="7.85546875" style="4" customWidth="1"/>
    <col min="12035" max="12044" width="7.28515625" style="4" customWidth="1"/>
    <col min="12045" max="12045" width="12.140625" style="4" customWidth="1"/>
    <col min="12046" max="12046" width="15.140625" style="4" customWidth="1"/>
    <col min="12047" max="12047" width="14.85546875" style="4" customWidth="1"/>
    <col min="12048" max="12048" width="14.7109375" style="4" customWidth="1"/>
    <col min="12049" max="12288" width="11.42578125" style="4"/>
    <col min="12289" max="12289" width="8" style="4" customWidth="1"/>
    <col min="12290" max="12290" width="7.85546875" style="4" customWidth="1"/>
    <col min="12291" max="12300" width="7.28515625" style="4" customWidth="1"/>
    <col min="12301" max="12301" width="12.140625" style="4" customWidth="1"/>
    <col min="12302" max="12302" width="15.140625" style="4" customWidth="1"/>
    <col min="12303" max="12303" width="14.85546875" style="4" customWidth="1"/>
    <col min="12304" max="12304" width="14.7109375" style="4" customWidth="1"/>
    <col min="12305" max="12544" width="11.42578125" style="4"/>
    <col min="12545" max="12545" width="8" style="4" customWidth="1"/>
    <col min="12546" max="12546" width="7.85546875" style="4" customWidth="1"/>
    <col min="12547" max="12556" width="7.28515625" style="4" customWidth="1"/>
    <col min="12557" max="12557" width="12.140625" style="4" customWidth="1"/>
    <col min="12558" max="12558" width="15.140625" style="4" customWidth="1"/>
    <col min="12559" max="12559" width="14.85546875" style="4" customWidth="1"/>
    <col min="12560" max="12560" width="14.7109375" style="4" customWidth="1"/>
    <col min="12561" max="12800" width="11.42578125" style="4"/>
    <col min="12801" max="12801" width="8" style="4" customWidth="1"/>
    <col min="12802" max="12802" width="7.85546875" style="4" customWidth="1"/>
    <col min="12803" max="12812" width="7.28515625" style="4" customWidth="1"/>
    <col min="12813" max="12813" width="12.140625" style="4" customWidth="1"/>
    <col min="12814" max="12814" width="15.140625" style="4" customWidth="1"/>
    <col min="12815" max="12815" width="14.85546875" style="4" customWidth="1"/>
    <col min="12816" max="12816" width="14.7109375" style="4" customWidth="1"/>
    <col min="12817" max="13056" width="11.42578125" style="4"/>
    <col min="13057" max="13057" width="8" style="4" customWidth="1"/>
    <col min="13058" max="13058" width="7.85546875" style="4" customWidth="1"/>
    <col min="13059" max="13068" width="7.28515625" style="4" customWidth="1"/>
    <col min="13069" max="13069" width="12.140625" style="4" customWidth="1"/>
    <col min="13070" max="13070" width="15.140625" style="4" customWidth="1"/>
    <col min="13071" max="13071" width="14.85546875" style="4" customWidth="1"/>
    <col min="13072" max="13072" width="14.7109375" style="4" customWidth="1"/>
    <col min="13073" max="13312" width="11.42578125" style="4"/>
    <col min="13313" max="13313" width="8" style="4" customWidth="1"/>
    <col min="13314" max="13314" width="7.85546875" style="4" customWidth="1"/>
    <col min="13315" max="13324" width="7.28515625" style="4" customWidth="1"/>
    <col min="13325" max="13325" width="12.140625" style="4" customWidth="1"/>
    <col min="13326" max="13326" width="15.140625" style="4" customWidth="1"/>
    <col min="13327" max="13327" width="14.85546875" style="4" customWidth="1"/>
    <col min="13328" max="13328" width="14.7109375" style="4" customWidth="1"/>
    <col min="13329" max="13568" width="11.42578125" style="4"/>
    <col min="13569" max="13569" width="8" style="4" customWidth="1"/>
    <col min="13570" max="13570" width="7.85546875" style="4" customWidth="1"/>
    <col min="13571" max="13580" width="7.28515625" style="4" customWidth="1"/>
    <col min="13581" max="13581" width="12.140625" style="4" customWidth="1"/>
    <col min="13582" max="13582" width="15.140625" style="4" customWidth="1"/>
    <col min="13583" max="13583" width="14.85546875" style="4" customWidth="1"/>
    <col min="13584" max="13584" width="14.7109375" style="4" customWidth="1"/>
    <col min="13585" max="13824" width="11.42578125" style="4"/>
    <col min="13825" max="13825" width="8" style="4" customWidth="1"/>
    <col min="13826" max="13826" width="7.85546875" style="4" customWidth="1"/>
    <col min="13827" max="13836" width="7.28515625" style="4" customWidth="1"/>
    <col min="13837" max="13837" width="12.140625" style="4" customWidth="1"/>
    <col min="13838" max="13838" width="15.140625" style="4" customWidth="1"/>
    <col min="13839" max="13839" width="14.85546875" style="4" customWidth="1"/>
    <col min="13840" max="13840" width="14.7109375" style="4" customWidth="1"/>
    <col min="13841" max="14080" width="11.42578125" style="4"/>
    <col min="14081" max="14081" width="8" style="4" customWidth="1"/>
    <col min="14082" max="14082" width="7.85546875" style="4" customWidth="1"/>
    <col min="14083" max="14092" width="7.28515625" style="4" customWidth="1"/>
    <col min="14093" max="14093" width="12.140625" style="4" customWidth="1"/>
    <col min="14094" max="14094" width="15.140625" style="4" customWidth="1"/>
    <col min="14095" max="14095" width="14.85546875" style="4" customWidth="1"/>
    <col min="14096" max="14096" width="14.7109375" style="4" customWidth="1"/>
    <col min="14097" max="14336" width="11.42578125" style="4"/>
    <col min="14337" max="14337" width="8" style="4" customWidth="1"/>
    <col min="14338" max="14338" width="7.85546875" style="4" customWidth="1"/>
    <col min="14339" max="14348" width="7.28515625" style="4" customWidth="1"/>
    <col min="14349" max="14349" width="12.140625" style="4" customWidth="1"/>
    <col min="14350" max="14350" width="15.140625" style="4" customWidth="1"/>
    <col min="14351" max="14351" width="14.85546875" style="4" customWidth="1"/>
    <col min="14352" max="14352" width="14.7109375" style="4" customWidth="1"/>
    <col min="14353" max="14592" width="11.42578125" style="4"/>
    <col min="14593" max="14593" width="8" style="4" customWidth="1"/>
    <col min="14594" max="14594" width="7.85546875" style="4" customWidth="1"/>
    <col min="14595" max="14604" width="7.28515625" style="4" customWidth="1"/>
    <col min="14605" max="14605" width="12.140625" style="4" customWidth="1"/>
    <col min="14606" max="14606" width="15.140625" style="4" customWidth="1"/>
    <col min="14607" max="14607" width="14.85546875" style="4" customWidth="1"/>
    <col min="14608" max="14608" width="14.7109375" style="4" customWidth="1"/>
    <col min="14609" max="14848" width="11.42578125" style="4"/>
    <col min="14849" max="14849" width="8" style="4" customWidth="1"/>
    <col min="14850" max="14850" width="7.85546875" style="4" customWidth="1"/>
    <col min="14851" max="14860" width="7.28515625" style="4" customWidth="1"/>
    <col min="14861" max="14861" width="12.140625" style="4" customWidth="1"/>
    <col min="14862" max="14862" width="15.140625" style="4" customWidth="1"/>
    <col min="14863" max="14863" width="14.85546875" style="4" customWidth="1"/>
    <col min="14864" max="14864" width="14.7109375" style="4" customWidth="1"/>
    <col min="14865" max="15104" width="11.42578125" style="4"/>
    <col min="15105" max="15105" width="8" style="4" customWidth="1"/>
    <col min="15106" max="15106" width="7.85546875" style="4" customWidth="1"/>
    <col min="15107" max="15116" width="7.28515625" style="4" customWidth="1"/>
    <col min="15117" max="15117" width="12.140625" style="4" customWidth="1"/>
    <col min="15118" max="15118" width="15.140625" style="4" customWidth="1"/>
    <col min="15119" max="15119" width="14.85546875" style="4" customWidth="1"/>
    <col min="15120" max="15120" width="14.7109375" style="4" customWidth="1"/>
    <col min="15121" max="15360" width="11.42578125" style="4"/>
    <col min="15361" max="15361" width="8" style="4" customWidth="1"/>
    <col min="15362" max="15362" width="7.85546875" style="4" customWidth="1"/>
    <col min="15363" max="15372" width="7.28515625" style="4" customWidth="1"/>
    <col min="15373" max="15373" width="12.140625" style="4" customWidth="1"/>
    <col min="15374" max="15374" width="15.140625" style="4" customWidth="1"/>
    <col min="15375" max="15375" width="14.85546875" style="4" customWidth="1"/>
    <col min="15376" max="15376" width="14.7109375" style="4" customWidth="1"/>
    <col min="15377" max="15616" width="11.42578125" style="4"/>
    <col min="15617" max="15617" width="8" style="4" customWidth="1"/>
    <col min="15618" max="15618" width="7.85546875" style="4" customWidth="1"/>
    <col min="15619" max="15628" width="7.28515625" style="4" customWidth="1"/>
    <col min="15629" max="15629" width="12.140625" style="4" customWidth="1"/>
    <col min="15630" max="15630" width="15.140625" style="4" customWidth="1"/>
    <col min="15631" max="15631" width="14.85546875" style="4" customWidth="1"/>
    <col min="15632" max="15632" width="14.7109375" style="4" customWidth="1"/>
    <col min="15633" max="15872" width="11.42578125" style="4"/>
    <col min="15873" max="15873" width="8" style="4" customWidth="1"/>
    <col min="15874" max="15874" width="7.85546875" style="4" customWidth="1"/>
    <col min="15875" max="15884" width="7.28515625" style="4" customWidth="1"/>
    <col min="15885" max="15885" width="12.140625" style="4" customWidth="1"/>
    <col min="15886" max="15886" width="15.140625" style="4" customWidth="1"/>
    <col min="15887" max="15887" width="14.85546875" style="4" customWidth="1"/>
    <col min="15888" max="15888" width="14.7109375" style="4" customWidth="1"/>
    <col min="15889" max="16128" width="11.42578125" style="4"/>
    <col min="16129" max="16129" width="8" style="4" customWidth="1"/>
    <col min="16130" max="16130" width="7.85546875" style="4" customWidth="1"/>
    <col min="16131" max="16140" width="7.28515625" style="4" customWidth="1"/>
    <col min="16141" max="16141" width="12.140625" style="4" customWidth="1"/>
    <col min="16142" max="16142" width="15.140625" style="4" customWidth="1"/>
    <col min="16143" max="16143" width="14.85546875" style="4" customWidth="1"/>
    <col min="16144" max="16144" width="14.7109375" style="4" customWidth="1"/>
    <col min="16145" max="16384" width="11.42578125" style="4"/>
  </cols>
  <sheetData>
    <row r="1" spans="1:16" ht="17.100000000000001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"/>
    </row>
    <row r="2" spans="1:16" ht="17.100000000000001" customHeight="1">
      <c r="A2" s="1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3"/>
    </row>
    <row r="3" spans="1:16" ht="17.100000000000001" customHeight="1">
      <c r="A3" s="5" t="s">
        <v>435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7"/>
    </row>
    <row r="4" spans="1:16" ht="4.5" customHeight="1">
      <c r="A4" s="8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10"/>
      <c r="P4" s="11"/>
    </row>
    <row r="5" spans="1:16" ht="3" customHeight="1"/>
    <row r="6" spans="1:16">
      <c r="A6" s="14" t="s">
        <v>3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6" t="s">
        <v>4</v>
      </c>
      <c r="P6" s="17" t="s">
        <v>5</v>
      </c>
    </row>
    <row r="7" spans="1:16" ht="2.25" customHeight="1"/>
    <row r="8" spans="1:16">
      <c r="A8" s="18"/>
      <c r="B8" s="19" t="s">
        <v>6</v>
      </c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1"/>
      <c r="P8" s="22"/>
    </row>
    <row r="9" spans="1:16">
      <c r="A9" s="23" t="s">
        <v>7</v>
      </c>
      <c r="B9" s="24" t="s">
        <v>8</v>
      </c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6">
        <f>O10+O21+O28+O32+O40+O47+O58+O68</f>
        <v>4302993.2700000005</v>
      </c>
      <c r="P9" s="26">
        <f>P10+P21+P28+P32+P40+P47+P58+P68</f>
        <v>4817795.26</v>
      </c>
    </row>
    <row r="10" spans="1:16">
      <c r="A10" s="23" t="s">
        <v>9</v>
      </c>
      <c r="B10" s="24" t="s">
        <v>10</v>
      </c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6">
        <f>SUM(O11:O19)</f>
        <v>1438824.93</v>
      </c>
      <c r="P10" s="26">
        <f>SUM(P11:P19)</f>
        <v>2241749.77</v>
      </c>
    </row>
    <row r="11" spans="1:16">
      <c r="A11" s="27" t="s">
        <v>11</v>
      </c>
      <c r="B11" s="28" t="s">
        <v>12</v>
      </c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9">
        <v>4339.38</v>
      </c>
      <c r="P11" s="30">
        <v>0</v>
      </c>
    </row>
    <row r="12" spans="1:16">
      <c r="A12" s="27" t="s">
        <v>13</v>
      </c>
      <c r="B12" s="28" t="s">
        <v>14</v>
      </c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9">
        <v>1426796.6</v>
      </c>
      <c r="P12" s="30">
        <v>2212989.6</v>
      </c>
    </row>
    <row r="13" spans="1:16">
      <c r="A13" s="27" t="s">
        <v>15</v>
      </c>
      <c r="B13" s="28" t="s">
        <v>16</v>
      </c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9">
        <v>0</v>
      </c>
      <c r="P13" s="30">
        <v>0</v>
      </c>
    </row>
    <row r="14" spans="1:16">
      <c r="A14" s="27" t="s">
        <v>17</v>
      </c>
      <c r="B14" s="28" t="s">
        <v>18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9">
        <v>0</v>
      </c>
      <c r="P14" s="30">
        <v>0</v>
      </c>
    </row>
    <row r="15" spans="1:16">
      <c r="A15" s="27" t="s">
        <v>19</v>
      </c>
      <c r="B15" s="28" t="s">
        <v>20</v>
      </c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9">
        <v>0</v>
      </c>
      <c r="P15" s="30">
        <v>0</v>
      </c>
    </row>
    <row r="16" spans="1:16">
      <c r="A16" s="27" t="s">
        <v>21</v>
      </c>
      <c r="B16" s="28" t="s">
        <v>22</v>
      </c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9">
        <v>0</v>
      </c>
      <c r="P16" s="30">
        <v>0</v>
      </c>
    </row>
    <row r="17" spans="1:16">
      <c r="A17" s="27" t="s">
        <v>23</v>
      </c>
      <c r="B17" s="28" t="s">
        <v>24</v>
      </c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9">
        <v>7688.95</v>
      </c>
      <c r="P17" s="30">
        <v>28760.17</v>
      </c>
    </row>
    <row r="18" spans="1:16">
      <c r="A18" s="31">
        <v>4118</v>
      </c>
      <c r="B18" s="32" t="s">
        <v>25</v>
      </c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9">
        <v>0</v>
      </c>
      <c r="P18" s="30">
        <v>0</v>
      </c>
    </row>
    <row r="19" spans="1:16">
      <c r="A19" s="27" t="s">
        <v>26</v>
      </c>
      <c r="B19" s="28" t="s">
        <v>27</v>
      </c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9">
        <v>0</v>
      </c>
      <c r="P19" s="30">
        <v>0</v>
      </c>
    </row>
    <row r="20" spans="1:16">
      <c r="A20" s="27"/>
      <c r="B20" s="28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9"/>
      <c r="P20" s="30"/>
    </row>
    <row r="21" spans="1:16">
      <c r="A21" s="23" t="s">
        <v>28</v>
      </c>
      <c r="B21" s="24" t="s">
        <v>29</v>
      </c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6">
        <f>SUM(O22:O26)</f>
        <v>0</v>
      </c>
      <c r="P21" s="26">
        <f>SUM(P22:P26)</f>
        <v>0</v>
      </c>
    </row>
    <row r="22" spans="1:16">
      <c r="A22" s="27" t="s">
        <v>30</v>
      </c>
      <c r="B22" s="28" t="s">
        <v>31</v>
      </c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9">
        <v>0</v>
      </c>
      <c r="P22" s="30">
        <v>0</v>
      </c>
    </row>
    <row r="23" spans="1:16">
      <c r="A23" s="27" t="s">
        <v>32</v>
      </c>
      <c r="B23" s="28" t="s">
        <v>33</v>
      </c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9">
        <v>0</v>
      </c>
      <c r="P23" s="30">
        <v>0</v>
      </c>
    </row>
    <row r="24" spans="1:16">
      <c r="A24" s="27" t="s">
        <v>34</v>
      </c>
      <c r="B24" s="28" t="s">
        <v>35</v>
      </c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9">
        <v>0</v>
      </c>
      <c r="P24" s="30">
        <v>0</v>
      </c>
    </row>
    <row r="25" spans="1:16">
      <c r="A25" s="27" t="s">
        <v>36</v>
      </c>
      <c r="B25" s="28" t="s">
        <v>37</v>
      </c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9">
        <v>0</v>
      </c>
      <c r="P25" s="30">
        <v>0</v>
      </c>
    </row>
    <row r="26" spans="1:16">
      <c r="A26" s="27" t="s">
        <v>38</v>
      </c>
      <c r="B26" s="28" t="s">
        <v>39</v>
      </c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9">
        <v>0</v>
      </c>
      <c r="P26" s="30">
        <v>0</v>
      </c>
    </row>
    <row r="27" spans="1:16">
      <c r="A27" s="27"/>
      <c r="B27" s="28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9"/>
      <c r="P27" s="30"/>
    </row>
    <row r="28" spans="1:16">
      <c r="A28" s="23" t="s">
        <v>40</v>
      </c>
      <c r="B28" s="24" t="s">
        <v>41</v>
      </c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6">
        <f>SUM(O29:O30)</f>
        <v>0</v>
      </c>
      <c r="P28" s="26">
        <f>SUM(P29:P30)</f>
        <v>0</v>
      </c>
    </row>
    <row r="29" spans="1:16">
      <c r="A29" s="27" t="s">
        <v>42</v>
      </c>
      <c r="B29" s="28" t="s">
        <v>43</v>
      </c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9">
        <v>0</v>
      </c>
      <c r="P29" s="30">
        <v>0</v>
      </c>
    </row>
    <row r="30" spans="1:16">
      <c r="A30" s="31">
        <v>4132</v>
      </c>
      <c r="B30" s="32" t="s">
        <v>44</v>
      </c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9">
        <v>0</v>
      </c>
      <c r="P30" s="30">
        <v>0</v>
      </c>
    </row>
    <row r="31" spans="1:16">
      <c r="A31" s="27"/>
      <c r="B31" s="28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9"/>
      <c r="P31" s="30"/>
    </row>
    <row r="32" spans="1:16">
      <c r="A32" s="23" t="s">
        <v>45</v>
      </c>
      <c r="B32" s="24" t="s">
        <v>46</v>
      </c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6">
        <f>SUM(O33:O38)</f>
        <v>2651365.23</v>
      </c>
      <c r="P32" s="26">
        <f>SUM(P33:P38)</f>
        <v>2392897.7200000002</v>
      </c>
    </row>
    <row r="33" spans="1:16">
      <c r="A33" s="27" t="s">
        <v>47</v>
      </c>
      <c r="B33" s="28" t="s">
        <v>48</v>
      </c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9">
        <v>75141.66</v>
      </c>
      <c r="P33" s="30">
        <v>157820.18</v>
      </c>
    </row>
    <row r="34" spans="1:16">
      <c r="A34" s="27" t="s">
        <v>49</v>
      </c>
      <c r="B34" s="28" t="s">
        <v>50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9">
        <v>0</v>
      </c>
      <c r="P34" s="30">
        <v>0</v>
      </c>
    </row>
    <row r="35" spans="1:16">
      <c r="A35" s="27" t="s">
        <v>51</v>
      </c>
      <c r="B35" s="28" t="s">
        <v>52</v>
      </c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9">
        <v>2444992.67</v>
      </c>
      <c r="P35" s="30">
        <v>2076669.92</v>
      </c>
    </row>
    <row r="36" spans="1:16">
      <c r="A36" s="27" t="s">
        <v>53</v>
      </c>
      <c r="B36" s="28" t="s">
        <v>54</v>
      </c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9">
        <v>6969.32</v>
      </c>
      <c r="P36" s="30">
        <v>16071.94</v>
      </c>
    </row>
    <row r="37" spans="1:16">
      <c r="A37" s="31">
        <v>4145</v>
      </c>
      <c r="B37" s="32" t="s">
        <v>55</v>
      </c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9">
        <v>0</v>
      </c>
      <c r="P37" s="30">
        <v>0</v>
      </c>
    </row>
    <row r="38" spans="1:16">
      <c r="A38" s="27" t="s">
        <v>56</v>
      </c>
      <c r="B38" s="28" t="s">
        <v>57</v>
      </c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9">
        <v>124261.58</v>
      </c>
      <c r="P38" s="30">
        <v>142335.67999999999</v>
      </c>
    </row>
    <row r="39" spans="1:16">
      <c r="A39" s="27"/>
      <c r="B39" s="28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9"/>
      <c r="P39" s="30"/>
    </row>
    <row r="40" spans="1:16">
      <c r="A40" s="23" t="s">
        <v>58</v>
      </c>
      <c r="B40" s="24" t="s">
        <v>59</v>
      </c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6">
        <f>SUM(O41:O45)</f>
        <v>131104.10999999999</v>
      </c>
      <c r="P40" s="26">
        <f>SUM(P41:P45)</f>
        <v>174747.77</v>
      </c>
    </row>
    <row r="41" spans="1:16">
      <c r="A41" s="27" t="s">
        <v>60</v>
      </c>
      <c r="B41" s="28" t="s">
        <v>59</v>
      </c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9">
        <v>131104.10999999999</v>
      </c>
      <c r="P41" s="30">
        <v>0</v>
      </c>
    </row>
    <row r="42" spans="1:16">
      <c r="A42" s="27" t="s">
        <v>61</v>
      </c>
      <c r="B42" s="28" t="s">
        <v>62</v>
      </c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9">
        <v>0</v>
      </c>
      <c r="P42" s="30">
        <v>0</v>
      </c>
    </row>
    <row r="43" spans="1:16">
      <c r="A43" s="27" t="s">
        <v>63</v>
      </c>
      <c r="B43" s="28" t="s">
        <v>64</v>
      </c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9">
        <v>0</v>
      </c>
      <c r="P43" s="30">
        <v>0</v>
      </c>
    </row>
    <row r="44" spans="1:16">
      <c r="A44" s="31">
        <v>4154</v>
      </c>
      <c r="B44" s="32" t="s">
        <v>65</v>
      </c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9">
        <v>0</v>
      </c>
      <c r="P44" s="30">
        <v>0</v>
      </c>
    </row>
    <row r="45" spans="1:16">
      <c r="A45" s="27" t="s">
        <v>66</v>
      </c>
      <c r="B45" s="28" t="s">
        <v>67</v>
      </c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9">
        <v>0</v>
      </c>
      <c r="P45" s="30">
        <v>174747.77</v>
      </c>
    </row>
    <row r="46" spans="1:16">
      <c r="A46" s="27"/>
      <c r="B46" s="28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9"/>
      <c r="P46" s="30"/>
    </row>
    <row r="47" spans="1:16">
      <c r="A47" s="23" t="s">
        <v>68</v>
      </c>
      <c r="B47" s="24" t="s">
        <v>69</v>
      </c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6">
        <f>SUM(O48:O56)</f>
        <v>81699</v>
      </c>
      <c r="P47" s="26">
        <f>SUM(P48:P56)</f>
        <v>8400</v>
      </c>
    </row>
    <row r="48" spans="1:16">
      <c r="A48" s="27" t="s">
        <v>70</v>
      </c>
      <c r="B48" s="28" t="s">
        <v>71</v>
      </c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9">
        <v>0</v>
      </c>
      <c r="P48" s="30">
        <v>0</v>
      </c>
    </row>
    <row r="49" spans="1:16">
      <c r="A49" s="27" t="s">
        <v>72</v>
      </c>
      <c r="B49" s="28" t="s">
        <v>73</v>
      </c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9">
        <v>8100</v>
      </c>
      <c r="P49" s="30">
        <v>3400</v>
      </c>
    </row>
    <row r="50" spans="1:16">
      <c r="A50" s="27" t="s">
        <v>74</v>
      </c>
      <c r="B50" s="28" t="s">
        <v>75</v>
      </c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9">
        <v>0</v>
      </c>
      <c r="P50" s="30">
        <v>0</v>
      </c>
    </row>
    <row r="51" spans="1:16">
      <c r="A51" s="27" t="s">
        <v>76</v>
      </c>
      <c r="B51" s="28" t="s">
        <v>77</v>
      </c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9">
        <v>0</v>
      </c>
      <c r="P51" s="30">
        <v>0</v>
      </c>
    </row>
    <row r="52" spans="1:16">
      <c r="A52" s="27" t="s">
        <v>78</v>
      </c>
      <c r="B52" s="28" t="s">
        <v>79</v>
      </c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9">
        <v>73599</v>
      </c>
      <c r="P52" s="30">
        <v>0</v>
      </c>
    </row>
    <row r="53" spans="1:16">
      <c r="A53" s="27" t="s">
        <v>80</v>
      </c>
      <c r="B53" s="28" t="s">
        <v>81</v>
      </c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9">
        <v>0</v>
      </c>
      <c r="P53" s="30">
        <v>0</v>
      </c>
    </row>
    <row r="54" spans="1:16">
      <c r="A54" s="27" t="s">
        <v>82</v>
      </c>
      <c r="B54" s="28" t="s">
        <v>83</v>
      </c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9">
        <v>0</v>
      </c>
      <c r="P54" s="30">
        <v>5000</v>
      </c>
    </row>
    <row r="55" spans="1:16">
      <c r="A55" s="27" t="s">
        <v>84</v>
      </c>
      <c r="B55" s="28" t="s">
        <v>85</v>
      </c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9">
        <v>0</v>
      </c>
      <c r="P55" s="30">
        <v>0</v>
      </c>
    </row>
    <row r="56" spans="1:16">
      <c r="A56" s="27" t="s">
        <v>86</v>
      </c>
      <c r="B56" s="28" t="s">
        <v>87</v>
      </c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9">
        <v>0</v>
      </c>
      <c r="P56" s="30">
        <v>0</v>
      </c>
    </row>
    <row r="57" spans="1:16">
      <c r="A57" s="27"/>
      <c r="B57" s="28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9"/>
      <c r="P57" s="30"/>
    </row>
    <row r="58" spans="1:16">
      <c r="A58" s="23" t="s">
        <v>88</v>
      </c>
      <c r="B58" s="24" t="s">
        <v>89</v>
      </c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6">
        <f>SUM(O59:O66)</f>
        <v>0</v>
      </c>
      <c r="P58" s="26">
        <f>SUM(P59:P66)</f>
        <v>0</v>
      </c>
    </row>
    <row r="59" spans="1:16">
      <c r="A59" s="27" t="s">
        <v>90</v>
      </c>
      <c r="B59" s="28" t="s">
        <v>91</v>
      </c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9">
        <v>0</v>
      </c>
      <c r="P59" s="30">
        <v>0</v>
      </c>
    </row>
    <row r="60" spans="1:16">
      <c r="A60" s="27" t="s">
        <v>92</v>
      </c>
      <c r="B60" s="28" t="s">
        <v>93</v>
      </c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9">
        <v>0</v>
      </c>
      <c r="P60" s="30">
        <v>0</v>
      </c>
    </row>
    <row r="61" spans="1:16">
      <c r="A61" s="27" t="s">
        <v>94</v>
      </c>
      <c r="B61" s="28" t="s">
        <v>95</v>
      </c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9">
        <v>0</v>
      </c>
      <c r="P61" s="30">
        <v>0</v>
      </c>
    </row>
    <row r="62" spans="1:16">
      <c r="A62" s="27" t="s">
        <v>96</v>
      </c>
      <c r="B62" s="28" t="s">
        <v>97</v>
      </c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9">
        <v>0</v>
      </c>
      <c r="P62" s="30">
        <v>0</v>
      </c>
    </row>
    <row r="63" spans="1:16">
      <c r="A63" s="31" t="s">
        <v>98</v>
      </c>
      <c r="B63" s="32" t="s">
        <v>99</v>
      </c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9">
        <v>0</v>
      </c>
      <c r="P63" s="30">
        <v>0</v>
      </c>
    </row>
    <row r="64" spans="1:16">
      <c r="A64" s="31" t="s">
        <v>100</v>
      </c>
      <c r="B64" s="32" t="s">
        <v>101</v>
      </c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9">
        <v>0</v>
      </c>
      <c r="P64" s="30">
        <v>0</v>
      </c>
    </row>
    <row r="65" spans="1:16">
      <c r="A65" s="31" t="s">
        <v>102</v>
      </c>
      <c r="B65" s="32" t="s">
        <v>103</v>
      </c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9">
        <v>0</v>
      </c>
      <c r="P65" s="30">
        <v>0</v>
      </c>
    </row>
    <row r="66" spans="1:16">
      <c r="A66" s="31" t="s">
        <v>104</v>
      </c>
      <c r="B66" s="32" t="s">
        <v>105</v>
      </c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9">
        <v>0</v>
      </c>
      <c r="P66" s="30">
        <v>0</v>
      </c>
    </row>
    <row r="67" spans="1:16">
      <c r="A67" s="27"/>
      <c r="B67" s="28"/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9"/>
      <c r="P67" s="30"/>
    </row>
    <row r="68" spans="1:16">
      <c r="A68" s="23" t="s">
        <v>106</v>
      </c>
      <c r="B68" s="24" t="s">
        <v>107</v>
      </c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6">
        <f>SUM(O69:O70)</f>
        <v>0</v>
      </c>
      <c r="P68" s="26">
        <f>SUM(P69:P70)</f>
        <v>0</v>
      </c>
    </row>
    <row r="69" spans="1:16">
      <c r="A69" s="27" t="s">
        <v>108</v>
      </c>
      <c r="B69" s="28" t="s">
        <v>109</v>
      </c>
      <c r="C69" s="25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9">
        <v>0</v>
      </c>
      <c r="P69" s="30">
        <v>0</v>
      </c>
    </row>
    <row r="70" spans="1:16">
      <c r="A70" s="27" t="s">
        <v>110</v>
      </c>
      <c r="B70" s="28" t="s">
        <v>111</v>
      </c>
      <c r="C70" s="25"/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9">
        <v>0</v>
      </c>
      <c r="P70" s="30">
        <v>0</v>
      </c>
    </row>
    <row r="71" spans="1:16">
      <c r="A71" s="27"/>
      <c r="B71" s="28" t="s">
        <v>112</v>
      </c>
      <c r="C71" s="25"/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9"/>
      <c r="P71" s="30"/>
    </row>
    <row r="72" spans="1:16">
      <c r="A72" s="27"/>
      <c r="B72" s="28"/>
      <c r="C72" s="25"/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9"/>
      <c r="P72" s="30"/>
    </row>
    <row r="73" spans="1:16">
      <c r="A73" s="23" t="s">
        <v>113</v>
      </c>
      <c r="B73" s="24" t="s">
        <v>114</v>
      </c>
      <c r="C73" s="25"/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6">
        <f>O74+O81</f>
        <v>15176523.039999999</v>
      </c>
      <c r="P73" s="26">
        <f>P74+P81</f>
        <v>31293223.149999999</v>
      </c>
    </row>
    <row r="74" spans="1:16">
      <c r="A74" s="23" t="s">
        <v>115</v>
      </c>
      <c r="B74" s="24" t="s">
        <v>116</v>
      </c>
      <c r="C74" s="25"/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6">
        <f>SUM(O75:O78)</f>
        <v>15142423.039999999</v>
      </c>
      <c r="P74" s="26">
        <f>SUM(P75:P78)</f>
        <v>31248739.149999999</v>
      </c>
    </row>
    <row r="75" spans="1:16">
      <c r="A75" s="27" t="s">
        <v>117</v>
      </c>
      <c r="B75" s="28" t="s">
        <v>118</v>
      </c>
      <c r="C75" s="25"/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9">
        <v>12049754.16</v>
      </c>
      <c r="P75" s="30">
        <v>22491536.699999999</v>
      </c>
    </row>
    <row r="76" spans="1:16">
      <c r="A76" s="27" t="s">
        <v>119</v>
      </c>
      <c r="B76" s="28" t="s">
        <v>120</v>
      </c>
      <c r="C76" s="25"/>
      <c r="D76" s="25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9">
        <v>3092668.88</v>
      </c>
      <c r="P76" s="30">
        <v>4981340.38</v>
      </c>
    </row>
    <row r="77" spans="1:16">
      <c r="A77" s="27" t="s">
        <v>121</v>
      </c>
      <c r="B77" s="28" t="s">
        <v>122</v>
      </c>
      <c r="C77" s="25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9">
        <v>0</v>
      </c>
      <c r="P77" s="30">
        <v>3775862.07</v>
      </c>
    </row>
    <row r="78" spans="1:16">
      <c r="A78" s="27">
        <v>4214</v>
      </c>
      <c r="B78" s="28" t="s">
        <v>123</v>
      </c>
      <c r="C78" s="25"/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9">
        <v>0</v>
      </c>
      <c r="P78" s="30">
        <v>0</v>
      </c>
    </row>
    <row r="79" spans="1:16">
      <c r="A79" s="31">
        <v>4215</v>
      </c>
      <c r="B79" s="32" t="s">
        <v>124</v>
      </c>
      <c r="C79" s="25"/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9">
        <v>0</v>
      </c>
      <c r="P79" s="30">
        <v>0</v>
      </c>
    </row>
    <row r="80" spans="1:16">
      <c r="A80" s="27"/>
      <c r="B80" s="28"/>
      <c r="C80" s="25"/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9"/>
      <c r="P80" s="30"/>
    </row>
    <row r="81" spans="1:16">
      <c r="A81" s="23" t="s">
        <v>125</v>
      </c>
      <c r="B81" s="24" t="s">
        <v>126</v>
      </c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6">
        <f>SUM(O82:O88)</f>
        <v>34100</v>
      </c>
      <c r="P81" s="26">
        <f>SUM(P82:P88)</f>
        <v>44484</v>
      </c>
    </row>
    <row r="82" spans="1:16">
      <c r="A82" s="27" t="s">
        <v>127</v>
      </c>
      <c r="B82" s="28" t="s">
        <v>128</v>
      </c>
      <c r="C82" s="25"/>
      <c r="D82" s="25"/>
      <c r="E82" s="25"/>
      <c r="F82" s="25"/>
      <c r="G82" s="25"/>
      <c r="H82" s="25"/>
      <c r="I82" s="25"/>
      <c r="J82" s="25"/>
      <c r="K82" s="25"/>
      <c r="L82" s="25"/>
      <c r="M82" s="25"/>
      <c r="N82" s="25"/>
      <c r="O82" s="29">
        <v>0</v>
      </c>
      <c r="P82" s="30">
        <v>0</v>
      </c>
    </row>
    <row r="83" spans="1:16">
      <c r="A83" s="27" t="s">
        <v>129</v>
      </c>
      <c r="B83" s="28" t="s">
        <v>130</v>
      </c>
      <c r="C83" s="25"/>
      <c r="D83" s="25"/>
      <c r="E83" s="25"/>
      <c r="F83" s="25"/>
      <c r="G83" s="25"/>
      <c r="H83" s="25"/>
      <c r="I83" s="25"/>
      <c r="J83" s="25"/>
      <c r="K83" s="25"/>
      <c r="L83" s="25"/>
      <c r="M83" s="25"/>
      <c r="N83" s="25"/>
      <c r="O83" s="29">
        <v>0</v>
      </c>
      <c r="P83" s="30">
        <v>0</v>
      </c>
    </row>
    <row r="84" spans="1:16">
      <c r="A84" s="27" t="s">
        <v>131</v>
      </c>
      <c r="B84" s="28" t="s">
        <v>132</v>
      </c>
      <c r="C84" s="25"/>
      <c r="D84" s="25"/>
      <c r="E84" s="25"/>
      <c r="F84" s="25"/>
      <c r="G84" s="25"/>
      <c r="H84" s="25"/>
      <c r="I84" s="25"/>
      <c r="J84" s="25"/>
      <c r="K84" s="25"/>
      <c r="L84" s="25"/>
      <c r="M84" s="25"/>
      <c r="N84" s="25"/>
      <c r="O84" s="29">
        <v>34100</v>
      </c>
      <c r="P84" s="30">
        <v>0</v>
      </c>
    </row>
    <row r="85" spans="1:16">
      <c r="A85" s="27" t="s">
        <v>133</v>
      </c>
      <c r="B85" s="28" t="s">
        <v>134</v>
      </c>
      <c r="C85" s="25"/>
      <c r="D85" s="25"/>
      <c r="E85" s="25"/>
      <c r="F85" s="25"/>
      <c r="G85" s="25"/>
      <c r="H85" s="25"/>
      <c r="I85" s="25"/>
      <c r="J85" s="25"/>
      <c r="K85" s="25"/>
      <c r="L85" s="25"/>
      <c r="M85" s="25"/>
      <c r="N85" s="25"/>
      <c r="O85" s="29">
        <v>0</v>
      </c>
      <c r="P85" s="30">
        <v>44484</v>
      </c>
    </row>
    <row r="86" spans="1:16">
      <c r="A86" s="27" t="s">
        <v>135</v>
      </c>
      <c r="B86" s="28" t="s">
        <v>136</v>
      </c>
      <c r="C86" s="25"/>
      <c r="D86" s="25"/>
      <c r="E86" s="25"/>
      <c r="F86" s="25"/>
      <c r="G86" s="25"/>
      <c r="H86" s="25"/>
      <c r="I86" s="25"/>
      <c r="J86" s="25"/>
      <c r="K86" s="25"/>
      <c r="L86" s="25"/>
      <c r="M86" s="25"/>
      <c r="N86" s="25"/>
      <c r="O86" s="29">
        <v>0</v>
      </c>
      <c r="P86" s="30">
        <v>0</v>
      </c>
    </row>
    <row r="87" spans="1:16">
      <c r="A87" s="27">
        <v>4226</v>
      </c>
      <c r="B87" s="33" t="s">
        <v>137</v>
      </c>
      <c r="C87" s="25"/>
      <c r="D87" s="25"/>
      <c r="E87" s="25"/>
      <c r="F87" s="25"/>
      <c r="G87" s="25"/>
      <c r="H87" s="25"/>
      <c r="I87" s="25"/>
      <c r="J87" s="25"/>
      <c r="K87" s="25"/>
      <c r="L87" s="25"/>
      <c r="M87" s="25"/>
      <c r="N87" s="25"/>
      <c r="O87" s="29">
        <v>0</v>
      </c>
      <c r="P87" s="30">
        <v>0</v>
      </c>
    </row>
    <row r="88" spans="1:16">
      <c r="A88" s="31">
        <v>4227</v>
      </c>
      <c r="B88" s="34" t="s">
        <v>138</v>
      </c>
      <c r="C88" s="25"/>
      <c r="D88" s="25"/>
      <c r="E88" s="25"/>
      <c r="F88" s="25"/>
      <c r="G88" s="25"/>
      <c r="H88" s="25"/>
      <c r="I88" s="25"/>
      <c r="J88" s="25"/>
      <c r="K88" s="25"/>
      <c r="L88" s="25"/>
      <c r="M88" s="25"/>
      <c r="N88" s="25"/>
      <c r="O88" s="29">
        <v>0</v>
      </c>
      <c r="P88" s="30">
        <v>0</v>
      </c>
    </row>
    <row r="89" spans="1:16">
      <c r="A89" s="27"/>
      <c r="B89" s="28"/>
      <c r="C89" s="25"/>
      <c r="D89" s="25"/>
      <c r="E89" s="25"/>
      <c r="F89" s="25"/>
      <c r="G89" s="25"/>
      <c r="H89" s="25"/>
      <c r="I89" s="25"/>
      <c r="J89" s="25"/>
      <c r="K89" s="25"/>
      <c r="L89" s="25"/>
      <c r="M89" s="25"/>
      <c r="N89" s="25"/>
      <c r="O89" s="29"/>
      <c r="P89" s="30"/>
    </row>
    <row r="90" spans="1:16">
      <c r="A90" s="23" t="s">
        <v>139</v>
      </c>
      <c r="B90" s="24" t="s">
        <v>140</v>
      </c>
      <c r="C90" s="25"/>
      <c r="D90" s="25"/>
      <c r="E90" s="25"/>
      <c r="F90" s="25"/>
      <c r="G90" s="25"/>
      <c r="H90" s="25"/>
      <c r="I90" s="25"/>
      <c r="J90" s="25"/>
      <c r="K90" s="25"/>
      <c r="L90" s="25"/>
      <c r="M90" s="25"/>
      <c r="N90" s="25"/>
      <c r="O90" s="26">
        <f>O91+O95+O102+O105+O108</f>
        <v>-861302.19</v>
      </c>
      <c r="P90" s="26">
        <f>P91+P95+P102+P105+P108</f>
        <v>-204375.71</v>
      </c>
    </row>
    <row r="91" spans="1:16">
      <c r="A91" s="23" t="s">
        <v>141</v>
      </c>
      <c r="B91" s="24" t="s">
        <v>142</v>
      </c>
      <c r="C91" s="25"/>
      <c r="D91" s="25"/>
      <c r="E91" s="25"/>
      <c r="F91" s="25"/>
      <c r="G91" s="25"/>
      <c r="H91" s="25"/>
      <c r="I91" s="25"/>
      <c r="J91" s="25"/>
      <c r="K91" s="25"/>
      <c r="L91" s="25"/>
      <c r="M91" s="25"/>
      <c r="N91" s="25"/>
      <c r="O91" s="26">
        <f>SUM(O92:O93)</f>
        <v>0</v>
      </c>
      <c r="P91" s="26">
        <f>SUM(P92:P93)</f>
        <v>0</v>
      </c>
    </row>
    <row r="92" spans="1:16">
      <c r="A92" s="27" t="s">
        <v>143</v>
      </c>
      <c r="B92" s="28" t="s">
        <v>144</v>
      </c>
      <c r="C92" s="25"/>
      <c r="D92" s="25"/>
      <c r="E92" s="25"/>
      <c r="F92" s="25"/>
      <c r="G92" s="25"/>
      <c r="H92" s="25"/>
      <c r="I92" s="25"/>
      <c r="J92" s="25"/>
      <c r="K92" s="25"/>
      <c r="L92" s="25"/>
      <c r="M92" s="25"/>
      <c r="N92" s="25"/>
      <c r="O92" s="29">
        <v>0</v>
      </c>
      <c r="P92" s="30">
        <v>0</v>
      </c>
    </row>
    <row r="93" spans="1:16">
      <c r="A93" s="27" t="s">
        <v>145</v>
      </c>
      <c r="B93" s="28" t="s">
        <v>146</v>
      </c>
      <c r="C93" s="25"/>
      <c r="D93" s="25"/>
      <c r="E93" s="25"/>
      <c r="F93" s="25"/>
      <c r="G93" s="25"/>
      <c r="H93" s="25"/>
      <c r="I93" s="25"/>
      <c r="J93" s="25"/>
      <c r="K93" s="25"/>
      <c r="L93" s="25"/>
      <c r="M93" s="25"/>
      <c r="N93" s="25"/>
      <c r="O93" s="29">
        <v>0</v>
      </c>
      <c r="P93" s="30">
        <v>0</v>
      </c>
    </row>
    <row r="94" spans="1:16">
      <c r="A94" s="27"/>
      <c r="B94" s="28"/>
      <c r="C94" s="25"/>
      <c r="D94" s="25"/>
      <c r="E94" s="25"/>
      <c r="F94" s="25"/>
      <c r="G94" s="25"/>
      <c r="H94" s="25"/>
      <c r="I94" s="25"/>
      <c r="J94" s="25"/>
      <c r="K94" s="25"/>
      <c r="L94" s="25"/>
      <c r="M94" s="25"/>
      <c r="N94" s="25"/>
      <c r="O94" s="29"/>
      <c r="P94" s="30"/>
    </row>
    <row r="95" spans="1:16">
      <c r="A95" s="23" t="s">
        <v>147</v>
      </c>
      <c r="B95" s="24" t="s">
        <v>148</v>
      </c>
      <c r="C95" s="25"/>
      <c r="D95" s="25"/>
      <c r="E95" s="25"/>
      <c r="F95" s="25"/>
      <c r="G95" s="25"/>
      <c r="H95" s="25"/>
      <c r="I95" s="25"/>
      <c r="J95" s="25"/>
      <c r="K95" s="25"/>
      <c r="L95" s="25"/>
      <c r="M95" s="25"/>
      <c r="N95" s="25"/>
      <c r="O95" s="26">
        <f>SUM(O96:O100)</f>
        <v>0</v>
      </c>
      <c r="P95" s="26">
        <f>SUM(P96:P100)</f>
        <v>0</v>
      </c>
    </row>
    <row r="96" spans="1:16">
      <c r="A96" s="27" t="s">
        <v>149</v>
      </c>
      <c r="B96" s="28" t="s">
        <v>150</v>
      </c>
      <c r="C96" s="25"/>
      <c r="D96" s="25"/>
      <c r="E96" s="25"/>
      <c r="F96" s="25"/>
      <c r="G96" s="25"/>
      <c r="H96" s="25"/>
      <c r="I96" s="25"/>
      <c r="J96" s="25"/>
      <c r="K96" s="25"/>
      <c r="L96" s="25"/>
      <c r="M96" s="25"/>
      <c r="N96" s="25"/>
      <c r="O96" s="29">
        <v>0</v>
      </c>
      <c r="P96" s="30">
        <v>0</v>
      </c>
    </row>
    <row r="97" spans="1:16">
      <c r="A97" s="27" t="s">
        <v>151</v>
      </c>
      <c r="B97" s="28" t="s">
        <v>152</v>
      </c>
      <c r="C97" s="25"/>
      <c r="D97" s="25"/>
      <c r="E97" s="25"/>
      <c r="F97" s="25"/>
      <c r="G97" s="25"/>
      <c r="H97" s="25"/>
      <c r="I97" s="25"/>
      <c r="J97" s="25"/>
      <c r="K97" s="25"/>
      <c r="L97" s="25"/>
      <c r="M97" s="25"/>
      <c r="N97" s="25"/>
      <c r="O97" s="29">
        <v>0</v>
      </c>
      <c r="P97" s="30">
        <v>0</v>
      </c>
    </row>
    <row r="98" spans="1:16">
      <c r="A98" s="27" t="s">
        <v>153</v>
      </c>
      <c r="B98" s="28" t="s">
        <v>154</v>
      </c>
      <c r="C98" s="25"/>
      <c r="D98" s="25"/>
      <c r="E98" s="25"/>
      <c r="F98" s="25"/>
      <c r="G98" s="25"/>
      <c r="H98" s="25"/>
      <c r="I98" s="25"/>
      <c r="J98" s="25"/>
      <c r="K98" s="25"/>
      <c r="L98" s="25"/>
      <c r="M98" s="25"/>
      <c r="N98" s="25"/>
      <c r="O98" s="29">
        <v>0</v>
      </c>
      <c r="P98" s="30">
        <v>0</v>
      </c>
    </row>
    <row r="99" spans="1:16">
      <c r="A99" s="27" t="s">
        <v>155</v>
      </c>
      <c r="B99" s="28" t="s">
        <v>156</v>
      </c>
      <c r="C99" s="25"/>
      <c r="D99" s="25"/>
      <c r="E99" s="25"/>
      <c r="F99" s="25"/>
      <c r="G99" s="25"/>
      <c r="H99" s="25"/>
      <c r="I99" s="25"/>
      <c r="J99" s="25"/>
      <c r="K99" s="25"/>
      <c r="L99" s="25"/>
      <c r="M99" s="25"/>
      <c r="N99" s="25"/>
      <c r="O99" s="29">
        <v>0</v>
      </c>
      <c r="P99" s="30">
        <v>0</v>
      </c>
    </row>
    <row r="100" spans="1:16">
      <c r="A100" s="27" t="s">
        <v>157</v>
      </c>
      <c r="B100" s="28" t="s">
        <v>158</v>
      </c>
      <c r="C100" s="25"/>
      <c r="D100" s="25"/>
      <c r="E100" s="25"/>
      <c r="F100" s="25"/>
      <c r="G100" s="25"/>
      <c r="H100" s="25"/>
      <c r="I100" s="25"/>
      <c r="J100" s="25"/>
      <c r="K100" s="25"/>
      <c r="L100" s="25"/>
      <c r="M100" s="25"/>
      <c r="N100" s="25"/>
      <c r="O100" s="29">
        <v>0</v>
      </c>
      <c r="P100" s="30">
        <v>0</v>
      </c>
    </row>
    <row r="101" spans="1:16">
      <c r="A101" s="27"/>
      <c r="B101" s="28"/>
      <c r="C101" s="25"/>
      <c r="D101" s="25"/>
      <c r="E101" s="25"/>
      <c r="F101" s="25"/>
      <c r="G101" s="25"/>
      <c r="H101" s="25"/>
      <c r="I101" s="25"/>
      <c r="J101" s="25"/>
      <c r="K101" s="25"/>
      <c r="L101" s="25"/>
      <c r="M101" s="25"/>
      <c r="N101" s="25"/>
      <c r="O101" s="29"/>
      <c r="P101" s="30"/>
    </row>
    <row r="102" spans="1:16">
      <c r="A102" s="23" t="s">
        <v>159</v>
      </c>
      <c r="B102" s="24" t="s">
        <v>160</v>
      </c>
      <c r="C102" s="25"/>
      <c r="D102" s="25"/>
      <c r="E102" s="25"/>
      <c r="F102" s="25"/>
      <c r="G102" s="25"/>
      <c r="H102" s="25"/>
      <c r="I102" s="25"/>
      <c r="J102" s="25"/>
      <c r="K102" s="25"/>
      <c r="L102" s="25"/>
      <c r="M102" s="25"/>
      <c r="N102" s="25"/>
      <c r="O102" s="26">
        <f>O103</f>
        <v>0</v>
      </c>
      <c r="P102" s="35">
        <f>P103</f>
        <v>0</v>
      </c>
    </row>
    <row r="103" spans="1:16">
      <c r="A103" s="31">
        <v>4331</v>
      </c>
      <c r="B103" s="32" t="s">
        <v>160</v>
      </c>
      <c r="C103" s="25"/>
      <c r="D103" s="25"/>
      <c r="E103" s="25"/>
      <c r="F103" s="25"/>
      <c r="G103" s="25"/>
      <c r="H103" s="25"/>
      <c r="I103" s="25"/>
      <c r="J103" s="25"/>
      <c r="K103" s="25"/>
      <c r="L103" s="25"/>
      <c r="M103" s="25"/>
      <c r="N103" s="25"/>
      <c r="O103" s="29">
        <v>0</v>
      </c>
      <c r="P103" s="30">
        <v>0</v>
      </c>
    </row>
    <row r="104" spans="1:16">
      <c r="A104" s="23"/>
      <c r="B104" s="24"/>
      <c r="C104" s="25"/>
      <c r="D104" s="25"/>
      <c r="E104" s="25"/>
      <c r="F104" s="25"/>
      <c r="G104" s="25"/>
      <c r="H104" s="25"/>
      <c r="I104" s="25"/>
      <c r="J104" s="25"/>
      <c r="K104" s="25"/>
      <c r="L104" s="25"/>
      <c r="M104" s="25"/>
      <c r="N104" s="25"/>
      <c r="O104" s="36"/>
      <c r="P104" s="37"/>
    </row>
    <row r="105" spans="1:16">
      <c r="A105" s="23" t="s">
        <v>161</v>
      </c>
      <c r="B105" s="24" t="s">
        <v>162</v>
      </c>
      <c r="C105" s="25"/>
      <c r="D105" s="25"/>
      <c r="E105" s="25"/>
      <c r="F105" s="25"/>
      <c r="G105" s="25"/>
      <c r="H105" s="25"/>
      <c r="I105" s="25"/>
      <c r="J105" s="25"/>
      <c r="K105" s="25"/>
      <c r="L105" s="25"/>
      <c r="M105" s="25"/>
      <c r="N105" s="25"/>
      <c r="O105" s="26">
        <f>O106</f>
        <v>0</v>
      </c>
      <c r="P105" s="26">
        <f>P106</f>
        <v>0</v>
      </c>
    </row>
    <row r="106" spans="1:16">
      <c r="A106" s="27" t="s">
        <v>163</v>
      </c>
      <c r="B106" s="28" t="s">
        <v>162</v>
      </c>
      <c r="C106" s="25"/>
      <c r="D106" s="25"/>
      <c r="E106" s="25"/>
      <c r="F106" s="25"/>
      <c r="G106" s="25"/>
      <c r="H106" s="25"/>
      <c r="I106" s="25"/>
      <c r="J106" s="25"/>
      <c r="K106" s="25"/>
      <c r="L106" s="25"/>
      <c r="M106" s="25"/>
      <c r="N106" s="25"/>
      <c r="O106" s="29">
        <v>0</v>
      </c>
      <c r="P106" s="30">
        <v>0</v>
      </c>
    </row>
    <row r="107" spans="1:16">
      <c r="A107" s="27"/>
      <c r="B107" s="28"/>
      <c r="C107" s="25"/>
      <c r="D107" s="25"/>
      <c r="E107" s="25"/>
      <c r="F107" s="25"/>
      <c r="G107" s="25"/>
      <c r="H107" s="25"/>
      <c r="I107" s="25"/>
      <c r="J107" s="25"/>
      <c r="K107" s="25"/>
      <c r="L107" s="25"/>
      <c r="M107" s="25"/>
      <c r="N107" s="25"/>
      <c r="O107" s="29"/>
      <c r="P107" s="30"/>
    </row>
    <row r="108" spans="1:16">
      <c r="A108" s="23" t="s">
        <v>164</v>
      </c>
      <c r="B108" s="24" t="s">
        <v>165</v>
      </c>
      <c r="C108" s="25"/>
      <c r="D108" s="25"/>
      <c r="E108" s="25"/>
      <c r="F108" s="25"/>
      <c r="G108" s="25"/>
      <c r="H108" s="25"/>
      <c r="I108" s="25"/>
      <c r="J108" s="25"/>
      <c r="K108" s="25"/>
      <c r="L108" s="25"/>
      <c r="M108" s="25"/>
      <c r="N108" s="25"/>
      <c r="O108" s="26">
        <f>SUM(O109:O116)</f>
        <v>-861302.19</v>
      </c>
      <c r="P108" s="26">
        <f>SUM(P109:P116)</f>
        <v>-204375.71</v>
      </c>
    </row>
    <row r="109" spans="1:16">
      <c r="A109" s="27" t="s">
        <v>166</v>
      </c>
      <c r="B109" s="28" t="s">
        <v>167</v>
      </c>
      <c r="C109" s="25"/>
      <c r="D109" s="25"/>
      <c r="E109" s="25"/>
      <c r="F109" s="25"/>
      <c r="G109" s="25"/>
      <c r="H109" s="25"/>
      <c r="I109" s="25"/>
      <c r="J109" s="25"/>
      <c r="K109" s="25"/>
      <c r="L109" s="25"/>
      <c r="M109" s="25"/>
      <c r="N109" s="25"/>
      <c r="O109" s="29">
        <v>0</v>
      </c>
      <c r="P109" s="30">
        <v>0</v>
      </c>
    </row>
    <row r="110" spans="1:16">
      <c r="A110" s="27" t="s">
        <v>168</v>
      </c>
      <c r="B110" s="28" t="s">
        <v>169</v>
      </c>
      <c r="C110" s="25"/>
      <c r="D110" s="25"/>
      <c r="E110" s="25"/>
      <c r="F110" s="25"/>
      <c r="G110" s="25"/>
      <c r="H110" s="25"/>
      <c r="I110" s="25"/>
      <c r="J110" s="25"/>
      <c r="K110" s="25"/>
      <c r="L110" s="25"/>
      <c r="M110" s="25"/>
      <c r="N110" s="25"/>
      <c r="O110" s="29">
        <v>-861302.19</v>
      </c>
      <c r="P110" s="30">
        <v>-204375.71</v>
      </c>
    </row>
    <row r="111" spans="1:16">
      <c r="A111" s="27" t="s">
        <v>170</v>
      </c>
      <c r="B111" s="28" t="s">
        <v>171</v>
      </c>
      <c r="C111" s="25"/>
      <c r="D111" s="25"/>
      <c r="E111" s="25"/>
      <c r="F111" s="25"/>
      <c r="G111" s="25"/>
      <c r="H111" s="25"/>
      <c r="I111" s="25"/>
      <c r="J111" s="25"/>
      <c r="K111" s="25"/>
      <c r="L111" s="25"/>
      <c r="M111" s="25"/>
      <c r="N111" s="25"/>
      <c r="O111" s="29">
        <v>0</v>
      </c>
      <c r="P111" s="30">
        <v>0</v>
      </c>
    </row>
    <row r="112" spans="1:16">
      <c r="A112" s="27" t="s">
        <v>172</v>
      </c>
      <c r="B112" s="28" t="s">
        <v>173</v>
      </c>
      <c r="C112" s="25"/>
      <c r="D112" s="25"/>
      <c r="E112" s="25"/>
      <c r="F112" s="25"/>
      <c r="G112" s="25"/>
      <c r="H112" s="25"/>
      <c r="I112" s="25"/>
      <c r="J112" s="25"/>
      <c r="K112" s="25"/>
      <c r="L112" s="25"/>
      <c r="M112" s="25"/>
      <c r="N112" s="25"/>
      <c r="O112" s="29">
        <v>0</v>
      </c>
      <c r="P112" s="30">
        <v>0</v>
      </c>
    </row>
    <row r="113" spans="1:16">
      <c r="A113" s="27" t="s">
        <v>174</v>
      </c>
      <c r="B113" s="28" t="s">
        <v>175</v>
      </c>
      <c r="C113" s="25"/>
      <c r="D113" s="25"/>
      <c r="E113" s="25"/>
      <c r="F113" s="25"/>
      <c r="G113" s="25"/>
      <c r="H113" s="25"/>
      <c r="I113" s="25"/>
      <c r="J113" s="25"/>
      <c r="K113" s="25"/>
      <c r="L113" s="25"/>
      <c r="M113" s="25"/>
      <c r="N113" s="25"/>
      <c r="O113" s="29">
        <v>0</v>
      </c>
      <c r="P113" s="30">
        <v>0</v>
      </c>
    </row>
    <row r="114" spans="1:16">
      <c r="A114" s="27" t="s">
        <v>176</v>
      </c>
      <c r="B114" s="28" t="s">
        <v>177</v>
      </c>
      <c r="C114" s="25"/>
      <c r="D114" s="25"/>
      <c r="E114" s="25"/>
      <c r="F114" s="25"/>
      <c r="G114" s="25"/>
      <c r="H114" s="25"/>
      <c r="I114" s="25"/>
      <c r="J114" s="25"/>
      <c r="K114" s="25"/>
      <c r="L114" s="25"/>
      <c r="M114" s="25"/>
      <c r="N114" s="25"/>
      <c r="O114" s="29">
        <v>0</v>
      </c>
      <c r="P114" s="30">
        <v>0</v>
      </c>
    </row>
    <row r="115" spans="1:16">
      <c r="A115" s="31">
        <v>4397</v>
      </c>
      <c r="B115" s="32" t="s">
        <v>178</v>
      </c>
      <c r="C115" s="25"/>
      <c r="D115" s="25"/>
      <c r="E115" s="25"/>
      <c r="F115" s="25"/>
      <c r="G115" s="25"/>
      <c r="H115" s="25"/>
      <c r="I115" s="25"/>
      <c r="J115" s="25"/>
      <c r="K115" s="25"/>
      <c r="L115" s="25"/>
      <c r="M115" s="25"/>
      <c r="N115" s="25"/>
      <c r="O115" s="29">
        <v>0</v>
      </c>
      <c r="P115" s="30">
        <v>0</v>
      </c>
    </row>
    <row r="116" spans="1:16">
      <c r="A116" s="27" t="s">
        <v>179</v>
      </c>
      <c r="B116" s="28" t="s">
        <v>165</v>
      </c>
      <c r="C116" s="25"/>
      <c r="D116" s="25"/>
      <c r="E116" s="25"/>
      <c r="F116" s="25"/>
      <c r="G116" s="25"/>
      <c r="H116" s="25"/>
      <c r="I116" s="25"/>
      <c r="J116" s="25"/>
      <c r="K116" s="25"/>
      <c r="L116" s="25"/>
      <c r="M116" s="25"/>
      <c r="N116" s="25"/>
      <c r="O116" s="29">
        <v>0</v>
      </c>
      <c r="P116" s="30">
        <v>0</v>
      </c>
    </row>
    <row r="117" spans="1:16">
      <c r="A117" s="27"/>
      <c r="B117" s="28"/>
      <c r="C117" s="25"/>
      <c r="D117" s="25"/>
      <c r="E117" s="25"/>
      <c r="F117" s="25"/>
      <c r="G117" s="25"/>
      <c r="H117" s="25"/>
      <c r="I117" s="25"/>
      <c r="J117" s="25"/>
      <c r="K117" s="25"/>
      <c r="L117" s="25"/>
      <c r="M117" s="25"/>
      <c r="N117" s="25"/>
      <c r="O117" s="29"/>
      <c r="P117" s="30"/>
    </row>
    <row r="118" spans="1:16">
      <c r="A118" s="38"/>
      <c r="B118" s="39" t="s">
        <v>180</v>
      </c>
      <c r="C118" s="40"/>
      <c r="D118" s="40"/>
      <c r="E118" s="40"/>
      <c r="F118" s="40"/>
      <c r="G118" s="40"/>
      <c r="H118" s="40"/>
      <c r="I118" s="40"/>
      <c r="J118" s="40"/>
      <c r="K118" s="40"/>
      <c r="L118" s="40"/>
      <c r="M118" s="40"/>
      <c r="N118" s="40"/>
      <c r="O118" s="26">
        <f>O9+O73+O90</f>
        <v>18618214.119999997</v>
      </c>
      <c r="P118" s="26">
        <f>P9+P73+P90</f>
        <v>35906642.699999996</v>
      </c>
    </row>
    <row r="119" spans="1:16">
      <c r="A119" s="27"/>
      <c r="B119" s="28"/>
      <c r="C119" s="25"/>
      <c r="D119" s="25"/>
      <c r="E119" s="25"/>
      <c r="F119" s="25"/>
      <c r="G119" s="25"/>
      <c r="H119" s="25"/>
      <c r="I119" s="25"/>
      <c r="J119" s="25"/>
      <c r="K119" s="25"/>
      <c r="L119" s="25"/>
      <c r="M119" s="25"/>
      <c r="N119" s="25"/>
      <c r="O119" s="29"/>
      <c r="P119" s="30"/>
    </row>
    <row r="120" spans="1:16">
      <c r="A120" s="23"/>
      <c r="B120" s="24" t="s">
        <v>181</v>
      </c>
      <c r="C120" s="25"/>
      <c r="D120" s="25"/>
      <c r="E120" s="25"/>
      <c r="F120" s="25"/>
      <c r="G120" s="25"/>
      <c r="H120" s="25"/>
      <c r="I120" s="25"/>
      <c r="J120" s="25"/>
      <c r="K120" s="25"/>
      <c r="L120" s="25"/>
      <c r="M120" s="25"/>
      <c r="N120" s="25"/>
      <c r="O120" s="29"/>
      <c r="P120" s="30"/>
    </row>
    <row r="121" spans="1:16">
      <c r="A121" s="23" t="s">
        <v>182</v>
      </c>
      <c r="B121" s="24" t="s">
        <v>183</v>
      </c>
      <c r="C121" s="25"/>
      <c r="D121" s="25"/>
      <c r="E121" s="25"/>
      <c r="F121" s="25"/>
      <c r="G121" s="25"/>
      <c r="H121" s="25"/>
      <c r="I121" s="25"/>
      <c r="J121" s="25"/>
      <c r="K121" s="25"/>
      <c r="L121" s="25"/>
      <c r="M121" s="25"/>
      <c r="N121" s="25"/>
      <c r="O121" s="26">
        <f>O122+O130+O141</f>
        <v>12507708.189999999</v>
      </c>
      <c r="P121" s="26">
        <f>P122+P130+P141</f>
        <v>24680476.050000001</v>
      </c>
    </row>
    <row r="122" spans="1:16">
      <c r="A122" s="23" t="s">
        <v>184</v>
      </c>
      <c r="B122" s="24" t="s">
        <v>185</v>
      </c>
      <c r="C122" s="25"/>
      <c r="D122" s="25"/>
      <c r="E122" s="25"/>
      <c r="F122" s="25"/>
      <c r="G122" s="25"/>
      <c r="H122" s="25"/>
      <c r="I122" s="25"/>
      <c r="J122" s="25"/>
      <c r="K122" s="25"/>
      <c r="L122" s="25"/>
      <c r="M122" s="25"/>
      <c r="N122" s="25"/>
      <c r="O122" s="26">
        <f>SUM(O123:O128)</f>
        <v>6286168.3399999999</v>
      </c>
      <c r="P122" s="26">
        <f>SUM(P123:P128)</f>
        <v>12267613.859999999</v>
      </c>
    </row>
    <row r="123" spans="1:16">
      <c r="A123" s="27" t="s">
        <v>186</v>
      </c>
      <c r="B123" s="28" t="s">
        <v>187</v>
      </c>
      <c r="C123" s="25"/>
      <c r="D123" s="25"/>
      <c r="E123" s="25"/>
      <c r="F123" s="25"/>
      <c r="G123" s="25"/>
      <c r="H123" s="25"/>
      <c r="I123" s="25"/>
      <c r="J123" s="25"/>
      <c r="K123" s="25"/>
      <c r="L123" s="25"/>
      <c r="M123" s="25"/>
      <c r="N123" s="25"/>
      <c r="O123" s="29">
        <v>3808559.55</v>
      </c>
      <c r="P123" s="30">
        <v>7136195.2199999997</v>
      </c>
    </row>
    <row r="124" spans="1:16">
      <c r="A124" s="27" t="s">
        <v>188</v>
      </c>
      <c r="B124" s="28" t="s">
        <v>189</v>
      </c>
      <c r="C124" s="25"/>
      <c r="D124" s="25"/>
      <c r="E124" s="25"/>
      <c r="F124" s="25"/>
      <c r="G124" s="25"/>
      <c r="H124" s="25"/>
      <c r="I124" s="25"/>
      <c r="J124" s="25"/>
      <c r="K124" s="25"/>
      <c r="L124" s="25"/>
      <c r="M124" s="25"/>
      <c r="N124" s="25"/>
      <c r="O124" s="29">
        <v>1334963.4099999999</v>
      </c>
      <c r="P124" s="30">
        <v>3162240.6</v>
      </c>
    </row>
    <row r="125" spans="1:16">
      <c r="A125" s="27" t="s">
        <v>190</v>
      </c>
      <c r="B125" s="28" t="s">
        <v>191</v>
      </c>
      <c r="C125" s="25"/>
      <c r="D125" s="25"/>
      <c r="E125" s="25"/>
      <c r="F125" s="25"/>
      <c r="G125" s="25"/>
      <c r="H125" s="25"/>
      <c r="I125" s="25"/>
      <c r="J125" s="25"/>
      <c r="K125" s="25"/>
      <c r="L125" s="25"/>
      <c r="M125" s="25"/>
      <c r="N125" s="25"/>
      <c r="O125" s="29">
        <v>162861.18</v>
      </c>
      <c r="P125" s="30">
        <v>1503970.27</v>
      </c>
    </row>
    <row r="126" spans="1:16">
      <c r="A126" s="27" t="s">
        <v>192</v>
      </c>
      <c r="B126" s="28" t="s">
        <v>193</v>
      </c>
      <c r="C126" s="25"/>
      <c r="D126" s="25"/>
      <c r="E126" s="25"/>
      <c r="F126" s="25"/>
      <c r="G126" s="25"/>
      <c r="H126" s="25"/>
      <c r="I126" s="25"/>
      <c r="J126" s="25"/>
      <c r="K126" s="25"/>
      <c r="L126" s="25"/>
      <c r="M126" s="25"/>
      <c r="N126" s="25"/>
      <c r="O126" s="29">
        <v>0</v>
      </c>
      <c r="P126" s="30">
        <v>0</v>
      </c>
    </row>
    <row r="127" spans="1:16">
      <c r="A127" s="27" t="s">
        <v>194</v>
      </c>
      <c r="B127" s="28" t="s">
        <v>195</v>
      </c>
      <c r="C127" s="25"/>
      <c r="D127" s="25"/>
      <c r="E127" s="25"/>
      <c r="F127" s="25"/>
      <c r="G127" s="25"/>
      <c r="H127" s="25"/>
      <c r="I127" s="25"/>
      <c r="J127" s="25"/>
      <c r="K127" s="25"/>
      <c r="L127" s="25"/>
      <c r="M127" s="25"/>
      <c r="N127" s="25"/>
      <c r="O127" s="29">
        <v>979784.2</v>
      </c>
      <c r="P127" s="30">
        <v>465207.77</v>
      </c>
    </row>
    <row r="128" spans="1:16">
      <c r="A128" s="27" t="s">
        <v>196</v>
      </c>
      <c r="B128" s="28" t="s">
        <v>197</v>
      </c>
      <c r="C128" s="25"/>
      <c r="D128" s="25"/>
      <c r="E128" s="25"/>
      <c r="F128" s="25"/>
      <c r="G128" s="25"/>
      <c r="H128" s="25"/>
      <c r="I128" s="25"/>
      <c r="J128" s="25"/>
      <c r="K128" s="25"/>
      <c r="L128" s="25"/>
      <c r="M128" s="25"/>
      <c r="N128" s="25"/>
      <c r="O128" s="29">
        <v>0</v>
      </c>
      <c r="P128" s="30">
        <v>0</v>
      </c>
    </row>
    <row r="129" spans="1:16">
      <c r="A129" s="27"/>
      <c r="B129" s="28"/>
      <c r="C129" s="25"/>
      <c r="D129" s="25"/>
      <c r="E129" s="25"/>
      <c r="F129" s="25"/>
      <c r="G129" s="25"/>
      <c r="H129" s="25"/>
      <c r="I129" s="25"/>
      <c r="J129" s="25"/>
      <c r="K129" s="25"/>
      <c r="L129" s="25"/>
      <c r="M129" s="25"/>
      <c r="N129" s="25"/>
      <c r="O129" s="29"/>
      <c r="P129" s="30"/>
    </row>
    <row r="130" spans="1:16">
      <c r="A130" s="23" t="s">
        <v>198</v>
      </c>
      <c r="B130" s="24" t="s">
        <v>199</v>
      </c>
      <c r="C130" s="25"/>
      <c r="D130" s="25"/>
      <c r="E130" s="25"/>
      <c r="F130" s="25"/>
      <c r="G130" s="25"/>
      <c r="H130" s="25"/>
      <c r="I130" s="25"/>
      <c r="J130" s="25"/>
      <c r="K130" s="25"/>
      <c r="L130" s="25"/>
      <c r="M130" s="25"/>
      <c r="N130" s="25"/>
      <c r="O130" s="26">
        <f>SUM(O131:O139)</f>
        <v>2411555.5700000003</v>
      </c>
      <c r="P130" s="26">
        <f>SUM(P131:P139)</f>
        <v>4382276.82</v>
      </c>
    </row>
    <row r="131" spans="1:16">
      <c r="A131" s="27" t="s">
        <v>200</v>
      </c>
      <c r="B131" s="28" t="s">
        <v>201</v>
      </c>
      <c r="C131" s="25"/>
      <c r="D131" s="25"/>
      <c r="E131" s="25"/>
      <c r="F131" s="25"/>
      <c r="G131" s="25"/>
      <c r="H131" s="25"/>
      <c r="I131" s="25"/>
      <c r="J131" s="25"/>
      <c r="K131" s="25"/>
      <c r="L131" s="25"/>
      <c r="M131" s="25"/>
      <c r="N131" s="25"/>
      <c r="O131" s="29">
        <v>191991.46</v>
      </c>
      <c r="P131" s="30">
        <v>264530.32</v>
      </c>
    </row>
    <row r="132" spans="1:16">
      <c r="A132" s="27" t="s">
        <v>202</v>
      </c>
      <c r="B132" s="28" t="s">
        <v>203</v>
      </c>
      <c r="C132" s="25"/>
      <c r="D132" s="25"/>
      <c r="E132" s="25"/>
      <c r="F132" s="25"/>
      <c r="G132" s="25"/>
      <c r="H132" s="25"/>
      <c r="I132" s="25"/>
      <c r="J132" s="25"/>
      <c r="K132" s="25"/>
      <c r="L132" s="25"/>
      <c r="M132" s="25"/>
      <c r="N132" s="25"/>
      <c r="O132" s="29">
        <v>95717.3</v>
      </c>
      <c r="P132" s="30">
        <v>174753.36</v>
      </c>
    </row>
    <row r="133" spans="1:16">
      <c r="A133" s="27" t="s">
        <v>204</v>
      </c>
      <c r="B133" s="28" t="s">
        <v>205</v>
      </c>
      <c r="C133" s="25"/>
      <c r="D133" s="25"/>
      <c r="E133" s="25"/>
      <c r="F133" s="25"/>
      <c r="G133" s="25"/>
      <c r="H133" s="25"/>
      <c r="I133" s="25"/>
      <c r="J133" s="25"/>
      <c r="K133" s="25"/>
      <c r="L133" s="25"/>
      <c r="M133" s="25"/>
      <c r="N133" s="25"/>
      <c r="O133" s="29">
        <v>0</v>
      </c>
      <c r="P133" s="30">
        <v>0</v>
      </c>
    </row>
    <row r="134" spans="1:16">
      <c r="A134" s="27" t="s">
        <v>206</v>
      </c>
      <c r="B134" s="28" t="s">
        <v>207</v>
      </c>
      <c r="C134" s="25"/>
      <c r="D134" s="25"/>
      <c r="E134" s="25"/>
      <c r="F134" s="25"/>
      <c r="G134" s="25"/>
      <c r="H134" s="25"/>
      <c r="I134" s="25"/>
      <c r="J134" s="25"/>
      <c r="K134" s="25"/>
      <c r="L134" s="25"/>
      <c r="M134" s="25"/>
      <c r="N134" s="25"/>
      <c r="O134" s="29">
        <v>263917.53000000003</v>
      </c>
      <c r="P134" s="30">
        <v>897312.17</v>
      </c>
    </row>
    <row r="135" spans="1:16">
      <c r="A135" s="27" t="s">
        <v>208</v>
      </c>
      <c r="B135" s="28" t="s">
        <v>209</v>
      </c>
      <c r="C135" s="25"/>
      <c r="D135" s="25"/>
      <c r="E135" s="25"/>
      <c r="F135" s="25"/>
      <c r="G135" s="25"/>
      <c r="H135" s="25"/>
      <c r="I135" s="25"/>
      <c r="J135" s="25"/>
      <c r="K135" s="25"/>
      <c r="L135" s="25"/>
      <c r="M135" s="25"/>
      <c r="N135" s="25"/>
      <c r="O135" s="29">
        <v>327274.65999999997</v>
      </c>
      <c r="P135" s="30">
        <v>790019.74</v>
      </c>
    </row>
    <row r="136" spans="1:16">
      <c r="A136" s="27" t="s">
        <v>210</v>
      </c>
      <c r="B136" s="28" t="s">
        <v>211</v>
      </c>
      <c r="C136" s="25"/>
      <c r="D136" s="25"/>
      <c r="E136" s="25"/>
      <c r="F136" s="25"/>
      <c r="G136" s="25"/>
      <c r="H136" s="25"/>
      <c r="I136" s="25"/>
      <c r="J136" s="25"/>
      <c r="K136" s="25"/>
      <c r="L136" s="25"/>
      <c r="M136" s="25"/>
      <c r="N136" s="25"/>
      <c r="O136" s="29">
        <v>930617.4</v>
      </c>
      <c r="P136" s="30">
        <v>1851930.63</v>
      </c>
    </row>
    <row r="137" spans="1:16">
      <c r="A137" s="27" t="s">
        <v>212</v>
      </c>
      <c r="B137" s="28" t="s">
        <v>213</v>
      </c>
      <c r="C137" s="25"/>
      <c r="D137" s="25"/>
      <c r="E137" s="25"/>
      <c r="F137" s="25"/>
      <c r="G137" s="25"/>
      <c r="H137" s="25"/>
      <c r="I137" s="25"/>
      <c r="J137" s="25"/>
      <c r="K137" s="25"/>
      <c r="L137" s="25"/>
      <c r="M137" s="25"/>
      <c r="N137" s="25"/>
      <c r="O137" s="29">
        <v>39723.120000000003</v>
      </c>
      <c r="P137" s="30">
        <v>61263.27</v>
      </c>
    </row>
    <row r="138" spans="1:16">
      <c r="A138" s="27" t="s">
        <v>214</v>
      </c>
      <c r="B138" s="28" t="s">
        <v>215</v>
      </c>
      <c r="C138" s="25"/>
      <c r="D138" s="25"/>
      <c r="E138" s="25"/>
      <c r="F138" s="25"/>
      <c r="G138" s="25"/>
      <c r="H138" s="25"/>
      <c r="I138" s="25"/>
      <c r="J138" s="25"/>
      <c r="K138" s="25"/>
      <c r="L138" s="25"/>
      <c r="M138" s="25"/>
      <c r="N138" s="25"/>
      <c r="O138" s="29">
        <v>94662.79</v>
      </c>
      <c r="P138" s="30">
        <v>251.99</v>
      </c>
    </row>
    <row r="139" spans="1:16">
      <c r="A139" s="27" t="s">
        <v>216</v>
      </c>
      <c r="B139" s="28" t="s">
        <v>217</v>
      </c>
      <c r="C139" s="25"/>
      <c r="D139" s="25"/>
      <c r="E139" s="25"/>
      <c r="F139" s="25"/>
      <c r="G139" s="25"/>
      <c r="H139" s="25"/>
      <c r="I139" s="25"/>
      <c r="J139" s="25"/>
      <c r="K139" s="25"/>
      <c r="L139" s="25"/>
      <c r="M139" s="25"/>
      <c r="N139" s="25"/>
      <c r="O139" s="29">
        <v>467651.31</v>
      </c>
      <c r="P139" s="30">
        <v>342215.34</v>
      </c>
    </row>
    <row r="140" spans="1:16">
      <c r="A140" s="27"/>
      <c r="B140" s="28"/>
      <c r="C140" s="25"/>
      <c r="D140" s="25"/>
      <c r="E140" s="25"/>
      <c r="F140" s="25"/>
      <c r="G140" s="25"/>
      <c r="H140" s="25"/>
      <c r="I140" s="25"/>
      <c r="J140" s="25"/>
      <c r="K140" s="25"/>
      <c r="L140" s="25"/>
      <c r="M140" s="25"/>
      <c r="N140" s="25"/>
      <c r="O140" s="29"/>
      <c r="P140" s="30"/>
    </row>
    <row r="141" spans="1:16">
      <c r="A141" s="23" t="s">
        <v>218</v>
      </c>
      <c r="B141" s="24" t="s">
        <v>219</v>
      </c>
      <c r="C141" s="25"/>
      <c r="D141" s="25"/>
      <c r="E141" s="25"/>
      <c r="F141" s="25"/>
      <c r="G141" s="25"/>
      <c r="H141" s="25"/>
      <c r="I141" s="25"/>
      <c r="J141" s="25"/>
      <c r="K141" s="25"/>
      <c r="L141" s="25"/>
      <c r="M141" s="25"/>
      <c r="N141" s="25"/>
      <c r="O141" s="26">
        <f>SUM(O142:O150)</f>
        <v>3809984.28</v>
      </c>
      <c r="P141" s="26">
        <f>SUM(P142:P150)</f>
        <v>8030585.3700000001</v>
      </c>
    </row>
    <row r="142" spans="1:16">
      <c r="A142" s="27" t="s">
        <v>220</v>
      </c>
      <c r="B142" s="28" t="s">
        <v>221</v>
      </c>
      <c r="C142" s="25"/>
      <c r="D142" s="25"/>
      <c r="E142" s="25"/>
      <c r="F142" s="25"/>
      <c r="G142" s="25"/>
      <c r="H142" s="25"/>
      <c r="I142" s="25"/>
      <c r="J142" s="25"/>
      <c r="K142" s="25"/>
      <c r="L142" s="25"/>
      <c r="M142" s="25"/>
      <c r="N142" s="25"/>
      <c r="O142" s="29">
        <v>2785898.36</v>
      </c>
      <c r="P142" s="30">
        <v>5473452.04</v>
      </c>
    </row>
    <row r="143" spans="1:16">
      <c r="A143" s="27" t="s">
        <v>222</v>
      </c>
      <c r="B143" s="28" t="s">
        <v>223</v>
      </c>
      <c r="C143" s="25"/>
      <c r="D143" s="25"/>
      <c r="E143" s="25"/>
      <c r="F143" s="25"/>
      <c r="G143" s="25"/>
      <c r="H143" s="25"/>
      <c r="I143" s="25"/>
      <c r="J143" s="25"/>
      <c r="K143" s="25"/>
      <c r="L143" s="25"/>
      <c r="M143" s="25"/>
      <c r="N143" s="25"/>
      <c r="O143" s="29">
        <v>8491.2000000000007</v>
      </c>
      <c r="P143" s="30">
        <v>328912.90999999997</v>
      </c>
    </row>
    <row r="144" spans="1:16">
      <c r="A144" s="27" t="s">
        <v>224</v>
      </c>
      <c r="B144" s="28" t="s">
        <v>225</v>
      </c>
      <c r="C144" s="25"/>
      <c r="D144" s="25"/>
      <c r="E144" s="25"/>
      <c r="F144" s="25"/>
      <c r="G144" s="25"/>
      <c r="H144" s="25"/>
      <c r="I144" s="25"/>
      <c r="J144" s="25"/>
      <c r="K144" s="25"/>
      <c r="L144" s="25"/>
      <c r="M144" s="25"/>
      <c r="N144" s="25"/>
      <c r="O144" s="29">
        <v>28955.4</v>
      </c>
      <c r="P144" s="30">
        <v>273690.99</v>
      </c>
    </row>
    <row r="145" spans="1:16">
      <c r="A145" s="27" t="s">
        <v>226</v>
      </c>
      <c r="B145" s="28" t="s">
        <v>227</v>
      </c>
      <c r="C145" s="25"/>
      <c r="D145" s="25"/>
      <c r="E145" s="25"/>
      <c r="F145" s="25"/>
      <c r="G145" s="25"/>
      <c r="H145" s="25"/>
      <c r="I145" s="25"/>
      <c r="J145" s="25"/>
      <c r="K145" s="25"/>
      <c r="L145" s="25"/>
      <c r="M145" s="25"/>
      <c r="N145" s="25"/>
      <c r="O145" s="29">
        <v>83800.27</v>
      </c>
      <c r="P145" s="30">
        <v>213860.01</v>
      </c>
    </row>
    <row r="146" spans="1:16">
      <c r="A146" s="27" t="s">
        <v>228</v>
      </c>
      <c r="B146" s="28" t="s">
        <v>229</v>
      </c>
      <c r="C146" s="25"/>
      <c r="D146" s="25"/>
      <c r="E146" s="25"/>
      <c r="F146" s="25"/>
      <c r="G146" s="25"/>
      <c r="H146" s="25"/>
      <c r="I146" s="25"/>
      <c r="J146" s="25"/>
      <c r="K146" s="25"/>
      <c r="L146" s="25"/>
      <c r="M146" s="25"/>
      <c r="N146" s="25"/>
      <c r="O146" s="29">
        <v>194710.84</v>
      </c>
      <c r="P146" s="30">
        <v>428316.9</v>
      </c>
    </row>
    <row r="147" spans="1:16">
      <c r="A147" s="27" t="s">
        <v>230</v>
      </c>
      <c r="B147" s="28" t="s">
        <v>231</v>
      </c>
      <c r="C147" s="25"/>
      <c r="D147" s="25"/>
      <c r="E147" s="25"/>
      <c r="F147" s="25"/>
      <c r="G147" s="25"/>
      <c r="H147" s="25"/>
      <c r="I147" s="25"/>
      <c r="J147" s="25"/>
      <c r="K147" s="25"/>
      <c r="L147" s="25"/>
      <c r="M147" s="25"/>
      <c r="N147" s="25"/>
      <c r="O147" s="29">
        <v>33582</v>
      </c>
      <c r="P147" s="30">
        <v>66544.800000000003</v>
      </c>
    </row>
    <row r="148" spans="1:16">
      <c r="A148" s="27" t="s">
        <v>232</v>
      </c>
      <c r="B148" s="28" t="s">
        <v>233</v>
      </c>
      <c r="C148" s="25"/>
      <c r="D148" s="25"/>
      <c r="E148" s="25"/>
      <c r="F148" s="25"/>
      <c r="G148" s="25"/>
      <c r="H148" s="25"/>
      <c r="I148" s="25"/>
      <c r="J148" s="25"/>
      <c r="K148" s="25"/>
      <c r="L148" s="25"/>
      <c r="M148" s="25"/>
      <c r="N148" s="25"/>
      <c r="O148" s="29">
        <v>115855.88</v>
      </c>
      <c r="P148" s="30">
        <v>108923.39</v>
      </c>
    </row>
    <row r="149" spans="1:16">
      <c r="A149" s="27" t="s">
        <v>234</v>
      </c>
      <c r="B149" s="28" t="s">
        <v>235</v>
      </c>
      <c r="C149" s="25"/>
      <c r="D149" s="25"/>
      <c r="E149" s="25"/>
      <c r="F149" s="25"/>
      <c r="G149" s="25"/>
      <c r="H149" s="25"/>
      <c r="I149" s="25"/>
      <c r="J149" s="25"/>
      <c r="K149" s="25"/>
      <c r="L149" s="25"/>
      <c r="M149" s="25"/>
      <c r="N149" s="25"/>
      <c r="O149" s="29">
        <v>468185.81</v>
      </c>
      <c r="P149" s="30">
        <v>1033615.6</v>
      </c>
    </row>
    <row r="150" spans="1:16">
      <c r="A150" s="27" t="s">
        <v>236</v>
      </c>
      <c r="B150" s="28" t="s">
        <v>237</v>
      </c>
      <c r="C150" s="25"/>
      <c r="D150" s="25"/>
      <c r="E150" s="25"/>
      <c r="F150" s="25"/>
      <c r="G150" s="25"/>
      <c r="H150" s="25"/>
      <c r="I150" s="25"/>
      <c r="J150" s="25"/>
      <c r="K150" s="25"/>
      <c r="L150" s="25"/>
      <c r="M150" s="25"/>
      <c r="N150" s="25"/>
      <c r="O150" s="29">
        <v>90504.52</v>
      </c>
      <c r="P150" s="30">
        <v>103268.73</v>
      </c>
    </row>
    <row r="151" spans="1:16">
      <c r="A151" s="27"/>
      <c r="B151" s="28"/>
      <c r="C151" s="25"/>
      <c r="D151" s="25"/>
      <c r="E151" s="25"/>
      <c r="F151" s="25"/>
      <c r="G151" s="25"/>
      <c r="H151" s="25"/>
      <c r="I151" s="25"/>
      <c r="J151" s="25"/>
      <c r="K151" s="25"/>
      <c r="L151" s="25"/>
      <c r="M151" s="25"/>
      <c r="N151" s="25"/>
      <c r="O151" s="29"/>
      <c r="P151" s="30"/>
    </row>
    <row r="152" spans="1:16">
      <c r="A152" s="23" t="s">
        <v>238</v>
      </c>
      <c r="B152" s="24" t="s">
        <v>239</v>
      </c>
      <c r="C152" s="25"/>
      <c r="D152" s="25"/>
      <c r="E152" s="25"/>
      <c r="F152" s="25"/>
      <c r="G152" s="25"/>
      <c r="H152" s="25"/>
      <c r="I152" s="25"/>
      <c r="J152" s="25"/>
      <c r="K152" s="25"/>
      <c r="L152" s="25"/>
      <c r="M152" s="25"/>
      <c r="N152" s="25"/>
      <c r="O152" s="26">
        <f>O153+O157+O161+O165+O171+O176+O180+O183+O190</f>
        <v>1105726.06</v>
      </c>
      <c r="P152" s="26">
        <f>P153+P157+P161+P165+P171+P176+P180+P183+P190</f>
        <v>3580912.21</v>
      </c>
    </row>
    <row r="153" spans="1:16">
      <c r="A153" s="23" t="s">
        <v>240</v>
      </c>
      <c r="B153" s="24" t="s">
        <v>241</v>
      </c>
      <c r="C153" s="25"/>
      <c r="D153" s="25"/>
      <c r="E153" s="25"/>
      <c r="F153" s="25"/>
      <c r="G153" s="25"/>
      <c r="H153" s="25"/>
      <c r="I153" s="25"/>
      <c r="J153" s="25"/>
      <c r="K153" s="25"/>
      <c r="L153" s="25"/>
      <c r="M153" s="25"/>
      <c r="N153" s="25"/>
      <c r="O153" s="26">
        <f>SUM(O154:O155)</f>
        <v>0</v>
      </c>
      <c r="P153" s="26">
        <f>SUM(P154:P155)</f>
        <v>0</v>
      </c>
    </row>
    <row r="154" spans="1:16">
      <c r="A154" s="27" t="s">
        <v>242</v>
      </c>
      <c r="B154" s="28" t="s">
        <v>243</v>
      </c>
      <c r="C154" s="25"/>
      <c r="D154" s="25"/>
      <c r="E154" s="25"/>
      <c r="F154" s="25"/>
      <c r="G154" s="25"/>
      <c r="H154" s="25"/>
      <c r="I154" s="25"/>
      <c r="J154" s="25"/>
      <c r="K154" s="25"/>
      <c r="L154" s="25"/>
      <c r="M154" s="25"/>
      <c r="N154" s="25"/>
      <c r="O154" s="29">
        <v>0</v>
      </c>
      <c r="P154" s="30">
        <v>0</v>
      </c>
    </row>
    <row r="155" spans="1:16">
      <c r="A155" s="27" t="s">
        <v>244</v>
      </c>
      <c r="B155" s="28" t="s">
        <v>245</v>
      </c>
      <c r="C155" s="25"/>
      <c r="D155" s="25"/>
      <c r="E155" s="25"/>
      <c r="F155" s="25"/>
      <c r="G155" s="25"/>
      <c r="H155" s="25"/>
      <c r="I155" s="25"/>
      <c r="J155" s="25"/>
      <c r="K155" s="25"/>
      <c r="L155" s="25"/>
      <c r="M155" s="25"/>
      <c r="N155" s="25"/>
      <c r="O155" s="29">
        <v>0</v>
      </c>
      <c r="P155" s="30">
        <v>0</v>
      </c>
    </row>
    <row r="156" spans="1:16">
      <c r="A156" s="27"/>
      <c r="B156" s="28"/>
      <c r="C156" s="25"/>
      <c r="D156" s="25"/>
      <c r="E156" s="25"/>
      <c r="F156" s="25"/>
      <c r="G156" s="25"/>
      <c r="H156" s="25"/>
      <c r="I156" s="25"/>
      <c r="J156" s="25"/>
      <c r="K156" s="25"/>
      <c r="L156" s="25"/>
      <c r="M156" s="25"/>
      <c r="N156" s="25"/>
      <c r="O156" s="29"/>
      <c r="P156" s="30"/>
    </row>
    <row r="157" spans="1:16">
      <c r="A157" s="23" t="s">
        <v>246</v>
      </c>
      <c r="B157" s="24" t="s">
        <v>247</v>
      </c>
      <c r="C157" s="25"/>
      <c r="D157" s="25"/>
      <c r="E157" s="25"/>
      <c r="F157" s="25"/>
      <c r="G157" s="25"/>
      <c r="H157" s="25"/>
      <c r="I157" s="25"/>
      <c r="J157" s="25"/>
      <c r="K157" s="25"/>
      <c r="L157" s="25"/>
      <c r="M157" s="25"/>
      <c r="N157" s="25"/>
      <c r="O157" s="26">
        <f>SUM(O158:O159)</f>
        <v>561000</v>
      </c>
      <c r="P157" s="26">
        <f>SUM(P158:P159)</f>
        <v>1268448.96</v>
      </c>
    </row>
    <row r="158" spans="1:16">
      <c r="A158" s="27" t="s">
        <v>248</v>
      </c>
      <c r="B158" s="28" t="s">
        <v>249</v>
      </c>
      <c r="C158" s="25"/>
      <c r="D158" s="25"/>
      <c r="E158" s="25"/>
      <c r="F158" s="25"/>
      <c r="G158" s="25"/>
      <c r="H158" s="25"/>
      <c r="I158" s="25"/>
      <c r="J158" s="25"/>
      <c r="K158" s="25"/>
      <c r="L158" s="25"/>
      <c r="M158" s="25"/>
      <c r="N158" s="25"/>
      <c r="O158" s="29">
        <v>561000</v>
      </c>
      <c r="P158" s="30">
        <v>1268448.96</v>
      </c>
    </row>
    <row r="159" spans="1:16">
      <c r="A159" s="27" t="s">
        <v>250</v>
      </c>
      <c r="B159" s="28" t="s">
        <v>251</v>
      </c>
      <c r="C159" s="25"/>
      <c r="D159" s="25"/>
      <c r="E159" s="25"/>
      <c r="F159" s="25"/>
      <c r="G159" s="25"/>
      <c r="H159" s="25"/>
      <c r="I159" s="25"/>
      <c r="J159" s="25"/>
      <c r="K159" s="25"/>
      <c r="L159" s="25"/>
      <c r="M159" s="25"/>
      <c r="N159" s="25"/>
      <c r="O159" s="29">
        <v>0</v>
      </c>
      <c r="P159" s="30">
        <v>0</v>
      </c>
    </row>
    <row r="160" spans="1:16">
      <c r="A160" s="27"/>
      <c r="B160" s="28"/>
      <c r="C160" s="25"/>
      <c r="D160" s="25"/>
      <c r="E160" s="25"/>
      <c r="F160" s="25"/>
      <c r="G160" s="25"/>
      <c r="H160" s="25"/>
      <c r="I160" s="25"/>
      <c r="J160" s="25"/>
      <c r="K160" s="25"/>
      <c r="L160" s="25"/>
      <c r="M160" s="25"/>
      <c r="N160" s="25"/>
      <c r="O160" s="29"/>
      <c r="P160" s="30"/>
    </row>
    <row r="161" spans="1:16">
      <c r="A161" s="23" t="s">
        <v>252</v>
      </c>
      <c r="B161" s="24" t="s">
        <v>132</v>
      </c>
      <c r="C161" s="25"/>
      <c r="D161" s="25"/>
      <c r="E161" s="25"/>
      <c r="F161" s="25"/>
      <c r="G161" s="25"/>
      <c r="H161" s="25"/>
      <c r="I161" s="25"/>
      <c r="J161" s="25"/>
      <c r="K161" s="25"/>
      <c r="L161" s="25"/>
      <c r="M161" s="25"/>
      <c r="N161" s="25"/>
      <c r="O161" s="26">
        <f>SUM(O162:O163)</f>
        <v>0</v>
      </c>
      <c r="P161" s="26">
        <f>SUM(P162:P163)</f>
        <v>0</v>
      </c>
    </row>
    <row r="162" spans="1:16">
      <c r="A162" s="27" t="s">
        <v>253</v>
      </c>
      <c r="B162" s="28" t="s">
        <v>254</v>
      </c>
      <c r="C162" s="25"/>
      <c r="D162" s="25"/>
      <c r="E162" s="25"/>
      <c r="F162" s="25"/>
      <c r="G162" s="25"/>
      <c r="H162" s="25"/>
      <c r="I162" s="25"/>
      <c r="J162" s="25"/>
      <c r="K162" s="25"/>
      <c r="L162" s="25"/>
      <c r="M162" s="25"/>
      <c r="N162" s="25"/>
      <c r="O162" s="29">
        <v>0</v>
      </c>
      <c r="P162" s="30">
        <v>0</v>
      </c>
    </row>
    <row r="163" spans="1:16">
      <c r="A163" s="27" t="s">
        <v>255</v>
      </c>
      <c r="B163" s="28" t="s">
        <v>256</v>
      </c>
      <c r="C163" s="25"/>
      <c r="D163" s="25"/>
      <c r="E163" s="25"/>
      <c r="F163" s="25"/>
      <c r="G163" s="25"/>
      <c r="H163" s="25"/>
      <c r="I163" s="25"/>
      <c r="J163" s="25"/>
      <c r="K163" s="25"/>
      <c r="L163" s="25"/>
      <c r="M163" s="25"/>
      <c r="N163" s="25"/>
      <c r="O163" s="29">
        <v>0</v>
      </c>
      <c r="P163" s="30">
        <v>0</v>
      </c>
    </row>
    <row r="164" spans="1:16">
      <c r="A164" s="27"/>
      <c r="B164" s="28"/>
      <c r="C164" s="25"/>
      <c r="D164" s="25"/>
      <c r="E164" s="25"/>
      <c r="F164" s="25"/>
      <c r="G164" s="25"/>
      <c r="H164" s="25"/>
      <c r="I164" s="25"/>
      <c r="J164" s="25"/>
      <c r="K164" s="25"/>
      <c r="L164" s="25"/>
      <c r="M164" s="25"/>
      <c r="N164" s="25"/>
      <c r="O164" s="29"/>
      <c r="P164" s="30"/>
    </row>
    <row r="165" spans="1:16">
      <c r="A165" s="23" t="s">
        <v>257</v>
      </c>
      <c r="B165" s="24" t="s">
        <v>258</v>
      </c>
      <c r="C165" s="25"/>
      <c r="D165" s="25"/>
      <c r="E165" s="25"/>
      <c r="F165" s="25"/>
      <c r="G165" s="25"/>
      <c r="H165" s="25"/>
      <c r="I165" s="25"/>
      <c r="J165" s="25"/>
      <c r="K165" s="25"/>
      <c r="L165" s="25"/>
      <c r="M165" s="25"/>
      <c r="N165" s="25"/>
      <c r="O165" s="26">
        <f>SUM(O166:O169)</f>
        <v>183696.7</v>
      </c>
      <c r="P165" s="26">
        <f>SUM(P166:P169)</f>
        <v>1664104.69</v>
      </c>
    </row>
    <row r="166" spans="1:16">
      <c r="A166" s="27" t="s">
        <v>259</v>
      </c>
      <c r="B166" s="28" t="s">
        <v>260</v>
      </c>
      <c r="C166" s="25"/>
      <c r="D166" s="25"/>
      <c r="E166" s="25"/>
      <c r="F166" s="25"/>
      <c r="G166" s="25"/>
      <c r="H166" s="25"/>
      <c r="I166" s="25"/>
      <c r="J166" s="25"/>
      <c r="K166" s="25"/>
      <c r="L166" s="25"/>
      <c r="M166" s="25"/>
      <c r="N166" s="25"/>
      <c r="O166" s="29">
        <v>20322.22</v>
      </c>
      <c r="P166" s="30">
        <v>1299307.71</v>
      </c>
    </row>
    <row r="167" spans="1:16">
      <c r="A167" s="27" t="s">
        <v>261</v>
      </c>
      <c r="B167" s="28" t="s">
        <v>262</v>
      </c>
      <c r="C167" s="25"/>
      <c r="D167" s="25"/>
      <c r="E167" s="25"/>
      <c r="F167" s="25"/>
      <c r="G167" s="25"/>
      <c r="H167" s="25"/>
      <c r="I167" s="25"/>
      <c r="J167" s="25"/>
      <c r="K167" s="25"/>
      <c r="L167" s="25"/>
      <c r="M167" s="25"/>
      <c r="N167" s="25"/>
      <c r="O167" s="29">
        <v>19000</v>
      </c>
      <c r="P167" s="30">
        <v>106244.71</v>
      </c>
    </row>
    <row r="168" spans="1:16">
      <c r="A168" s="27" t="s">
        <v>263</v>
      </c>
      <c r="B168" s="28" t="s">
        <v>264</v>
      </c>
      <c r="C168" s="25"/>
      <c r="D168" s="25"/>
      <c r="E168" s="25"/>
      <c r="F168" s="25"/>
      <c r="G168" s="25"/>
      <c r="H168" s="25"/>
      <c r="I168" s="25"/>
      <c r="J168" s="25"/>
      <c r="K168" s="25"/>
      <c r="L168" s="25"/>
      <c r="M168" s="25"/>
      <c r="N168" s="25"/>
      <c r="O168" s="29">
        <v>144374.48000000001</v>
      </c>
      <c r="P168" s="30">
        <v>258552.27</v>
      </c>
    </row>
    <row r="169" spans="1:16">
      <c r="A169" s="27" t="s">
        <v>265</v>
      </c>
      <c r="B169" s="28" t="s">
        <v>266</v>
      </c>
      <c r="C169" s="25"/>
      <c r="D169" s="25"/>
      <c r="E169" s="25"/>
      <c r="F169" s="25"/>
      <c r="G169" s="25"/>
      <c r="H169" s="25"/>
      <c r="I169" s="25"/>
      <c r="J169" s="25"/>
      <c r="K169" s="25"/>
      <c r="L169" s="25"/>
      <c r="M169" s="25"/>
      <c r="N169" s="25"/>
      <c r="O169" s="29">
        <v>0</v>
      </c>
      <c r="P169" s="30">
        <v>0</v>
      </c>
    </row>
    <row r="170" spans="1:16">
      <c r="A170" s="27"/>
      <c r="B170" s="28"/>
      <c r="C170" s="25"/>
      <c r="D170" s="25"/>
      <c r="E170" s="25"/>
      <c r="F170" s="25"/>
      <c r="G170" s="25"/>
      <c r="H170" s="25"/>
      <c r="I170" s="25"/>
      <c r="J170" s="25"/>
      <c r="K170" s="25"/>
      <c r="L170" s="25"/>
      <c r="M170" s="25"/>
      <c r="N170" s="25"/>
      <c r="O170" s="29"/>
      <c r="P170" s="30"/>
    </row>
    <row r="171" spans="1:16">
      <c r="A171" s="23" t="s">
        <v>267</v>
      </c>
      <c r="B171" s="24" t="s">
        <v>136</v>
      </c>
      <c r="C171" s="25"/>
      <c r="D171" s="25"/>
      <c r="E171" s="25"/>
      <c r="F171" s="25"/>
      <c r="G171" s="25"/>
      <c r="H171" s="25"/>
      <c r="I171" s="25"/>
      <c r="J171" s="25"/>
      <c r="K171" s="25"/>
      <c r="L171" s="25"/>
      <c r="M171" s="25"/>
      <c r="N171" s="25"/>
      <c r="O171" s="26">
        <f>SUM(O172:O174)</f>
        <v>361029.36</v>
      </c>
      <c r="P171" s="26">
        <f>SUM(P172:P174)</f>
        <v>648358.56000000006</v>
      </c>
    </row>
    <row r="172" spans="1:16">
      <c r="A172" s="27" t="s">
        <v>268</v>
      </c>
      <c r="B172" s="28" t="s">
        <v>269</v>
      </c>
      <c r="C172" s="25"/>
      <c r="D172" s="25"/>
      <c r="E172" s="25"/>
      <c r="F172" s="25"/>
      <c r="G172" s="25"/>
      <c r="H172" s="25"/>
      <c r="I172" s="25"/>
      <c r="J172" s="25"/>
      <c r="K172" s="25"/>
      <c r="L172" s="25"/>
      <c r="M172" s="25"/>
      <c r="N172" s="25"/>
      <c r="O172" s="29">
        <v>361029.36</v>
      </c>
      <c r="P172" s="30">
        <v>648358.56000000006</v>
      </c>
    </row>
    <row r="173" spans="1:16">
      <c r="A173" s="27" t="s">
        <v>270</v>
      </c>
      <c r="B173" s="28" t="s">
        <v>271</v>
      </c>
      <c r="C173" s="25"/>
      <c r="D173" s="25"/>
      <c r="E173" s="25"/>
      <c r="F173" s="25"/>
      <c r="G173" s="25"/>
      <c r="H173" s="25"/>
      <c r="I173" s="25"/>
      <c r="J173" s="25"/>
      <c r="K173" s="25"/>
      <c r="L173" s="25"/>
      <c r="M173" s="25"/>
      <c r="N173" s="25"/>
      <c r="O173" s="29">
        <v>0</v>
      </c>
      <c r="P173" s="30">
        <v>0</v>
      </c>
    </row>
    <row r="174" spans="1:16">
      <c r="A174" s="27" t="s">
        <v>272</v>
      </c>
      <c r="B174" s="28" t="s">
        <v>273</v>
      </c>
      <c r="C174" s="25"/>
      <c r="D174" s="25"/>
      <c r="E174" s="25"/>
      <c r="F174" s="25"/>
      <c r="G174" s="25"/>
      <c r="H174" s="25"/>
      <c r="I174" s="25"/>
      <c r="J174" s="25"/>
      <c r="K174" s="25"/>
      <c r="L174" s="25"/>
      <c r="M174" s="25"/>
      <c r="N174" s="25"/>
      <c r="O174" s="29">
        <v>0</v>
      </c>
      <c r="P174" s="30">
        <v>0</v>
      </c>
    </row>
    <row r="175" spans="1:16">
      <c r="A175" s="27"/>
      <c r="B175" s="28"/>
      <c r="C175" s="25"/>
      <c r="D175" s="25"/>
      <c r="E175" s="25"/>
      <c r="F175" s="25"/>
      <c r="G175" s="25"/>
      <c r="H175" s="25"/>
      <c r="I175" s="25"/>
      <c r="J175" s="25"/>
      <c r="K175" s="25"/>
      <c r="L175" s="25"/>
      <c r="M175" s="25"/>
      <c r="N175" s="25"/>
      <c r="O175" s="29"/>
      <c r="P175" s="30"/>
    </row>
    <row r="176" spans="1:16">
      <c r="A176" s="23" t="s">
        <v>274</v>
      </c>
      <c r="B176" s="24" t="s">
        <v>275</v>
      </c>
      <c r="C176" s="25"/>
      <c r="D176" s="25"/>
      <c r="E176" s="25"/>
      <c r="F176" s="25"/>
      <c r="G176" s="25"/>
      <c r="H176" s="25"/>
      <c r="I176" s="25"/>
      <c r="J176" s="25"/>
      <c r="K176" s="25"/>
      <c r="L176" s="25"/>
      <c r="M176" s="25"/>
      <c r="N176" s="25"/>
      <c r="O176" s="26">
        <f>SUM(O177:O178)</f>
        <v>0</v>
      </c>
      <c r="P176" s="26">
        <f>SUM(P177:P178)</f>
        <v>0</v>
      </c>
    </row>
    <row r="177" spans="1:16">
      <c r="A177" s="27" t="s">
        <v>276</v>
      </c>
      <c r="B177" s="28" t="s">
        <v>277</v>
      </c>
      <c r="C177" s="25"/>
      <c r="D177" s="25"/>
      <c r="E177" s="25"/>
      <c r="F177" s="25"/>
      <c r="G177" s="25"/>
      <c r="H177" s="25"/>
      <c r="I177" s="25"/>
      <c r="J177" s="25"/>
      <c r="K177" s="25"/>
      <c r="L177" s="25"/>
      <c r="M177" s="25"/>
      <c r="N177" s="25"/>
      <c r="O177" s="29">
        <v>0</v>
      </c>
      <c r="P177" s="30">
        <v>0</v>
      </c>
    </row>
    <row r="178" spans="1:16">
      <c r="A178" s="27" t="s">
        <v>278</v>
      </c>
      <c r="B178" s="28" t="s">
        <v>279</v>
      </c>
      <c r="C178" s="25"/>
      <c r="D178" s="25"/>
      <c r="E178" s="25"/>
      <c r="F178" s="25"/>
      <c r="G178" s="25"/>
      <c r="H178" s="25"/>
      <c r="I178" s="25"/>
      <c r="J178" s="25"/>
      <c r="K178" s="25"/>
      <c r="L178" s="25"/>
      <c r="M178" s="25"/>
      <c r="N178" s="25"/>
      <c r="O178" s="29">
        <v>0</v>
      </c>
      <c r="P178" s="30">
        <v>0</v>
      </c>
    </row>
    <row r="179" spans="1:16">
      <c r="A179" s="27"/>
      <c r="B179" s="28"/>
      <c r="C179" s="25"/>
      <c r="D179" s="25"/>
      <c r="E179" s="25"/>
      <c r="F179" s="25"/>
      <c r="G179" s="25"/>
      <c r="H179" s="25"/>
      <c r="I179" s="25"/>
      <c r="J179" s="25"/>
      <c r="K179" s="25"/>
      <c r="L179" s="25"/>
      <c r="M179" s="25"/>
      <c r="N179" s="25"/>
      <c r="O179" s="29"/>
      <c r="P179" s="30"/>
    </row>
    <row r="180" spans="1:16">
      <c r="A180" s="23" t="s">
        <v>280</v>
      </c>
      <c r="B180" s="24" t="s">
        <v>281</v>
      </c>
      <c r="C180" s="25"/>
      <c r="D180" s="25"/>
      <c r="E180" s="25"/>
      <c r="F180" s="25"/>
      <c r="G180" s="25"/>
      <c r="H180" s="25"/>
      <c r="I180" s="25"/>
      <c r="J180" s="25"/>
      <c r="K180" s="25"/>
      <c r="L180" s="25"/>
      <c r="M180" s="25"/>
      <c r="N180" s="25"/>
      <c r="O180" s="26">
        <f>O181</f>
        <v>0</v>
      </c>
      <c r="P180" s="26">
        <f>P181</f>
        <v>0</v>
      </c>
    </row>
    <row r="181" spans="1:16">
      <c r="A181" s="27" t="s">
        <v>282</v>
      </c>
      <c r="B181" s="28" t="s">
        <v>283</v>
      </c>
      <c r="C181" s="25"/>
      <c r="D181" s="25"/>
      <c r="E181" s="25"/>
      <c r="F181" s="25"/>
      <c r="G181" s="25"/>
      <c r="H181" s="25"/>
      <c r="I181" s="25"/>
      <c r="J181" s="25"/>
      <c r="K181" s="25"/>
      <c r="L181" s="25"/>
      <c r="M181" s="25"/>
      <c r="N181" s="25"/>
      <c r="O181" s="29">
        <v>0</v>
      </c>
      <c r="P181" s="30">
        <v>0</v>
      </c>
    </row>
    <row r="182" spans="1:16">
      <c r="A182" s="27"/>
      <c r="B182" s="28"/>
      <c r="C182" s="25"/>
      <c r="D182" s="25"/>
      <c r="E182" s="25"/>
      <c r="F182" s="25"/>
      <c r="G182" s="25"/>
      <c r="H182" s="25"/>
      <c r="I182" s="25"/>
      <c r="J182" s="25"/>
      <c r="K182" s="25"/>
      <c r="L182" s="25"/>
      <c r="M182" s="25"/>
      <c r="N182" s="25"/>
      <c r="O182" s="29"/>
      <c r="P182" s="30"/>
    </row>
    <row r="183" spans="1:16">
      <c r="A183" s="23" t="s">
        <v>284</v>
      </c>
      <c r="B183" s="24" t="s">
        <v>285</v>
      </c>
      <c r="C183" s="25"/>
      <c r="D183" s="25"/>
      <c r="E183" s="25"/>
      <c r="F183" s="25"/>
      <c r="G183" s="25"/>
      <c r="H183" s="25"/>
      <c r="I183" s="25"/>
      <c r="J183" s="25"/>
      <c r="K183" s="25"/>
      <c r="L183" s="25"/>
      <c r="M183" s="25"/>
      <c r="N183" s="25"/>
      <c r="O183" s="26">
        <f>SUM(O184:O188)</f>
        <v>0</v>
      </c>
      <c r="P183" s="26">
        <f>SUM(P184:P188)</f>
        <v>0</v>
      </c>
    </row>
    <row r="184" spans="1:16">
      <c r="A184" s="27" t="s">
        <v>286</v>
      </c>
      <c r="B184" s="28" t="s">
        <v>287</v>
      </c>
      <c r="C184" s="25"/>
      <c r="D184" s="25"/>
      <c r="E184" s="25"/>
      <c r="F184" s="25"/>
      <c r="G184" s="25"/>
      <c r="H184" s="25"/>
      <c r="I184" s="25"/>
      <c r="J184" s="25"/>
      <c r="K184" s="25"/>
      <c r="L184" s="25"/>
      <c r="M184" s="25"/>
      <c r="N184" s="25"/>
      <c r="O184" s="29">
        <v>0</v>
      </c>
      <c r="P184" s="30">
        <v>0</v>
      </c>
    </row>
    <row r="185" spans="1:16">
      <c r="A185" s="27" t="s">
        <v>288</v>
      </c>
      <c r="B185" s="28" t="s">
        <v>289</v>
      </c>
      <c r="C185" s="25"/>
      <c r="D185" s="25"/>
      <c r="E185" s="25"/>
      <c r="F185" s="25"/>
      <c r="G185" s="25"/>
      <c r="H185" s="25"/>
      <c r="I185" s="25"/>
      <c r="J185" s="25"/>
      <c r="K185" s="25"/>
      <c r="L185" s="25"/>
      <c r="M185" s="25"/>
      <c r="N185" s="25"/>
      <c r="O185" s="29">
        <v>0</v>
      </c>
      <c r="P185" s="30">
        <v>0</v>
      </c>
    </row>
    <row r="186" spans="1:16">
      <c r="A186" s="27" t="s">
        <v>290</v>
      </c>
      <c r="B186" s="28" t="s">
        <v>291</v>
      </c>
      <c r="C186" s="25"/>
      <c r="D186" s="25"/>
      <c r="E186" s="25"/>
      <c r="F186" s="25"/>
      <c r="G186" s="25"/>
      <c r="H186" s="25"/>
      <c r="I186" s="25"/>
      <c r="J186" s="25"/>
      <c r="K186" s="25"/>
      <c r="L186" s="25"/>
      <c r="M186" s="25"/>
      <c r="N186" s="25"/>
      <c r="O186" s="29">
        <v>0</v>
      </c>
      <c r="P186" s="30">
        <v>0</v>
      </c>
    </row>
    <row r="187" spans="1:16">
      <c r="A187" s="27" t="s">
        <v>292</v>
      </c>
      <c r="B187" s="28" t="s">
        <v>293</v>
      </c>
      <c r="C187" s="25"/>
      <c r="D187" s="25"/>
      <c r="E187" s="25"/>
      <c r="F187" s="25"/>
      <c r="G187" s="25"/>
      <c r="H187" s="25"/>
      <c r="I187" s="25"/>
      <c r="J187" s="25"/>
      <c r="K187" s="25"/>
      <c r="L187" s="25"/>
      <c r="M187" s="25"/>
      <c r="N187" s="25"/>
      <c r="O187" s="29">
        <v>0</v>
      </c>
      <c r="P187" s="30">
        <v>0</v>
      </c>
    </row>
    <row r="188" spans="1:16">
      <c r="A188" s="27" t="s">
        <v>294</v>
      </c>
      <c r="B188" s="28" t="s">
        <v>295</v>
      </c>
      <c r="C188" s="25"/>
      <c r="D188" s="25"/>
      <c r="E188" s="25"/>
      <c r="F188" s="25"/>
      <c r="G188" s="25"/>
      <c r="H188" s="25"/>
      <c r="I188" s="25"/>
      <c r="J188" s="25"/>
      <c r="K188" s="25"/>
      <c r="L188" s="25"/>
      <c r="M188" s="25"/>
      <c r="N188" s="25"/>
      <c r="O188" s="29">
        <v>0</v>
      </c>
      <c r="P188" s="30">
        <v>0</v>
      </c>
    </row>
    <row r="189" spans="1:16">
      <c r="A189" s="27"/>
      <c r="B189" s="28"/>
      <c r="C189" s="25"/>
      <c r="D189" s="25"/>
      <c r="E189" s="25"/>
      <c r="F189" s="25"/>
      <c r="G189" s="25"/>
      <c r="H189" s="25"/>
      <c r="I189" s="25"/>
      <c r="J189" s="25"/>
      <c r="K189" s="25"/>
      <c r="L189" s="25"/>
      <c r="M189" s="25"/>
      <c r="N189" s="25"/>
      <c r="O189" s="29"/>
      <c r="P189" s="30"/>
    </row>
    <row r="190" spans="1:16">
      <c r="A190" s="23" t="s">
        <v>296</v>
      </c>
      <c r="B190" s="24" t="s">
        <v>297</v>
      </c>
      <c r="C190" s="25"/>
      <c r="D190" s="25"/>
      <c r="E190" s="25"/>
      <c r="F190" s="25"/>
      <c r="G190" s="25"/>
      <c r="H190" s="25"/>
      <c r="I190" s="25"/>
      <c r="J190" s="25"/>
      <c r="K190" s="25"/>
      <c r="L190" s="25"/>
      <c r="M190" s="25"/>
      <c r="N190" s="25"/>
      <c r="O190" s="26">
        <f>SUM(O191:O192)</f>
        <v>0</v>
      </c>
      <c r="P190" s="26">
        <f>SUM(P191:P192)</f>
        <v>0</v>
      </c>
    </row>
    <row r="191" spans="1:16">
      <c r="A191" s="27" t="s">
        <v>298</v>
      </c>
      <c r="B191" s="28" t="s">
        <v>299</v>
      </c>
      <c r="C191" s="25"/>
      <c r="D191" s="25"/>
      <c r="E191" s="25"/>
      <c r="F191" s="25"/>
      <c r="G191" s="25"/>
      <c r="H191" s="25"/>
      <c r="I191" s="25"/>
      <c r="J191" s="25"/>
      <c r="K191" s="25"/>
      <c r="L191" s="25"/>
      <c r="M191" s="25"/>
      <c r="N191" s="25"/>
      <c r="O191" s="29">
        <v>0</v>
      </c>
      <c r="P191" s="30">
        <v>0</v>
      </c>
    </row>
    <row r="192" spans="1:16">
      <c r="A192" s="27" t="s">
        <v>300</v>
      </c>
      <c r="B192" s="28" t="s">
        <v>301</v>
      </c>
      <c r="C192" s="25"/>
      <c r="D192" s="25"/>
      <c r="E192" s="25"/>
      <c r="F192" s="25"/>
      <c r="G192" s="25"/>
      <c r="H192" s="25"/>
      <c r="I192" s="25"/>
      <c r="J192" s="25"/>
      <c r="K192" s="25"/>
      <c r="L192" s="25"/>
      <c r="M192" s="25"/>
      <c r="N192" s="25"/>
      <c r="O192" s="29">
        <v>0</v>
      </c>
      <c r="P192" s="30">
        <v>0</v>
      </c>
    </row>
    <row r="193" spans="1:16">
      <c r="A193" s="27"/>
      <c r="B193" s="28"/>
      <c r="C193" s="25"/>
      <c r="D193" s="25"/>
      <c r="E193" s="25"/>
      <c r="F193" s="25"/>
      <c r="G193" s="25"/>
      <c r="H193" s="25"/>
      <c r="I193" s="25"/>
      <c r="J193" s="25"/>
      <c r="K193" s="25"/>
      <c r="L193" s="25"/>
      <c r="M193" s="25"/>
      <c r="N193" s="25"/>
      <c r="O193" s="29"/>
      <c r="P193" s="30"/>
    </row>
    <row r="194" spans="1:16">
      <c r="A194" s="23" t="s">
        <v>302</v>
      </c>
      <c r="B194" s="24" t="s">
        <v>303</v>
      </c>
      <c r="C194" s="25"/>
      <c r="D194" s="25"/>
      <c r="E194" s="25"/>
      <c r="F194" s="25"/>
      <c r="G194" s="25"/>
      <c r="H194" s="25"/>
      <c r="I194" s="25"/>
      <c r="J194" s="25"/>
      <c r="K194" s="25"/>
      <c r="L194" s="25"/>
      <c r="M194" s="25"/>
      <c r="N194" s="25"/>
      <c r="O194" s="26">
        <f>O195+O199+O203</f>
        <v>0</v>
      </c>
      <c r="P194" s="26">
        <f>P195+P199+P203</f>
        <v>0</v>
      </c>
    </row>
    <row r="195" spans="1:16">
      <c r="A195" s="23" t="s">
        <v>304</v>
      </c>
      <c r="B195" s="24" t="s">
        <v>118</v>
      </c>
      <c r="C195" s="25"/>
      <c r="D195" s="25"/>
      <c r="E195" s="25"/>
      <c r="F195" s="25"/>
      <c r="G195" s="25"/>
      <c r="H195" s="25"/>
      <c r="I195" s="25"/>
      <c r="J195" s="25"/>
      <c r="K195" s="25"/>
      <c r="L195" s="25"/>
      <c r="M195" s="25"/>
      <c r="N195" s="25"/>
      <c r="O195" s="26">
        <f>SUM(O196:O197)</f>
        <v>0</v>
      </c>
      <c r="P195" s="26">
        <f>SUM(P196:P197)</f>
        <v>0</v>
      </c>
    </row>
    <row r="196" spans="1:16">
      <c r="A196" s="27" t="s">
        <v>305</v>
      </c>
      <c r="B196" s="28" t="s">
        <v>306</v>
      </c>
      <c r="C196" s="25"/>
      <c r="D196" s="25"/>
      <c r="E196" s="25"/>
      <c r="F196" s="25"/>
      <c r="G196" s="25"/>
      <c r="H196" s="25"/>
      <c r="I196" s="25"/>
      <c r="J196" s="25"/>
      <c r="K196" s="25"/>
      <c r="L196" s="25"/>
      <c r="M196" s="25"/>
      <c r="N196" s="25"/>
      <c r="O196" s="29">
        <v>0</v>
      </c>
      <c r="P196" s="30">
        <v>0</v>
      </c>
    </row>
    <row r="197" spans="1:16">
      <c r="A197" s="27" t="s">
        <v>307</v>
      </c>
      <c r="B197" s="28" t="s">
        <v>308</v>
      </c>
      <c r="C197" s="25"/>
      <c r="D197" s="25"/>
      <c r="E197" s="25"/>
      <c r="F197" s="25"/>
      <c r="G197" s="25"/>
      <c r="H197" s="25"/>
      <c r="I197" s="25"/>
      <c r="J197" s="25"/>
      <c r="K197" s="25"/>
      <c r="L197" s="25"/>
      <c r="M197" s="25"/>
      <c r="N197" s="25"/>
      <c r="O197" s="29">
        <v>0</v>
      </c>
      <c r="P197" s="30">
        <v>0</v>
      </c>
    </row>
    <row r="198" spans="1:16">
      <c r="A198" s="27"/>
      <c r="B198" s="28"/>
      <c r="C198" s="25"/>
      <c r="D198" s="25"/>
      <c r="E198" s="25"/>
      <c r="F198" s="25"/>
      <c r="G198" s="25"/>
      <c r="H198" s="25"/>
      <c r="I198" s="25"/>
      <c r="J198" s="25"/>
      <c r="K198" s="25"/>
      <c r="L198" s="25"/>
      <c r="M198" s="25"/>
      <c r="N198" s="25"/>
      <c r="O198" s="29"/>
      <c r="P198" s="30"/>
    </row>
    <row r="199" spans="1:16">
      <c r="A199" s="23" t="s">
        <v>309</v>
      </c>
      <c r="B199" s="24" t="s">
        <v>120</v>
      </c>
      <c r="C199" s="25"/>
      <c r="D199" s="25"/>
      <c r="E199" s="25"/>
      <c r="F199" s="25"/>
      <c r="G199" s="25"/>
      <c r="H199" s="25"/>
      <c r="I199" s="25"/>
      <c r="J199" s="25"/>
      <c r="K199" s="25"/>
      <c r="L199" s="25"/>
      <c r="M199" s="25"/>
      <c r="N199" s="25"/>
      <c r="O199" s="26">
        <f>SUM(O200:O201)</f>
        <v>0</v>
      </c>
      <c r="P199" s="26">
        <f>SUM(P200:P201)</f>
        <v>0</v>
      </c>
    </row>
    <row r="200" spans="1:16">
      <c r="A200" s="27" t="s">
        <v>310</v>
      </c>
      <c r="B200" s="28" t="s">
        <v>311</v>
      </c>
      <c r="C200" s="25"/>
      <c r="D200" s="25"/>
      <c r="E200" s="25"/>
      <c r="F200" s="25"/>
      <c r="G200" s="25"/>
      <c r="H200" s="25"/>
      <c r="I200" s="25"/>
      <c r="J200" s="25"/>
      <c r="K200" s="25"/>
      <c r="L200" s="25"/>
      <c r="M200" s="25"/>
      <c r="N200" s="25"/>
      <c r="O200" s="29">
        <v>0</v>
      </c>
      <c r="P200" s="30">
        <v>0</v>
      </c>
    </row>
    <row r="201" spans="1:16">
      <c r="A201" s="27" t="s">
        <v>312</v>
      </c>
      <c r="B201" s="28" t="s">
        <v>313</v>
      </c>
      <c r="C201" s="25"/>
      <c r="D201" s="25"/>
      <c r="E201" s="25"/>
      <c r="F201" s="25"/>
      <c r="G201" s="25"/>
      <c r="H201" s="25"/>
      <c r="I201" s="25"/>
      <c r="J201" s="25"/>
      <c r="K201" s="25"/>
      <c r="L201" s="25"/>
      <c r="M201" s="25"/>
      <c r="N201" s="25"/>
      <c r="O201" s="29">
        <v>0</v>
      </c>
      <c r="P201" s="30">
        <v>0</v>
      </c>
    </row>
    <row r="202" spans="1:16">
      <c r="A202" s="27"/>
      <c r="B202" s="28"/>
      <c r="C202" s="25"/>
      <c r="D202" s="25"/>
      <c r="E202" s="25"/>
      <c r="F202" s="25"/>
      <c r="G202" s="25"/>
      <c r="H202" s="25"/>
      <c r="I202" s="25"/>
      <c r="J202" s="25"/>
      <c r="K202" s="25"/>
      <c r="L202" s="25"/>
      <c r="M202" s="25"/>
      <c r="N202" s="25"/>
      <c r="O202" s="29"/>
      <c r="P202" s="30"/>
    </row>
    <row r="203" spans="1:16">
      <c r="A203" s="23" t="s">
        <v>314</v>
      </c>
      <c r="B203" s="24" t="s">
        <v>122</v>
      </c>
      <c r="C203" s="25"/>
      <c r="D203" s="25"/>
      <c r="E203" s="25"/>
      <c r="F203" s="25"/>
      <c r="G203" s="25"/>
      <c r="H203" s="25"/>
      <c r="I203" s="25"/>
      <c r="J203" s="25"/>
      <c r="K203" s="25"/>
      <c r="L203" s="25"/>
      <c r="M203" s="25"/>
      <c r="N203" s="25"/>
      <c r="O203" s="26">
        <f>SUM(O204:O205)</f>
        <v>0</v>
      </c>
      <c r="P203" s="26">
        <f>SUM(P204:P205)</f>
        <v>0</v>
      </c>
    </row>
    <row r="204" spans="1:16">
      <c r="A204" s="27" t="s">
        <v>315</v>
      </c>
      <c r="B204" s="28" t="s">
        <v>316</v>
      </c>
      <c r="C204" s="25"/>
      <c r="D204" s="25"/>
      <c r="E204" s="25"/>
      <c r="F204" s="25"/>
      <c r="G204" s="25"/>
      <c r="H204" s="25"/>
      <c r="I204" s="25"/>
      <c r="J204" s="25"/>
      <c r="K204" s="25"/>
      <c r="L204" s="25"/>
      <c r="M204" s="25"/>
      <c r="N204" s="25"/>
      <c r="O204" s="29">
        <v>0</v>
      </c>
      <c r="P204" s="30">
        <v>0</v>
      </c>
    </row>
    <row r="205" spans="1:16">
      <c r="A205" s="27" t="s">
        <v>317</v>
      </c>
      <c r="B205" s="28" t="s">
        <v>318</v>
      </c>
      <c r="C205" s="25"/>
      <c r="D205" s="25"/>
      <c r="E205" s="25"/>
      <c r="F205" s="25"/>
      <c r="G205" s="25"/>
      <c r="H205" s="25"/>
      <c r="I205" s="25"/>
      <c r="J205" s="25"/>
      <c r="K205" s="25"/>
      <c r="L205" s="25"/>
      <c r="M205" s="25"/>
      <c r="N205" s="25"/>
      <c r="O205" s="29">
        <v>0</v>
      </c>
      <c r="P205" s="30">
        <v>0</v>
      </c>
    </row>
    <row r="206" spans="1:16">
      <c r="A206" s="27"/>
      <c r="B206" s="28"/>
      <c r="C206" s="25"/>
      <c r="D206" s="25"/>
      <c r="E206" s="25"/>
      <c r="F206" s="25"/>
      <c r="G206" s="25"/>
      <c r="H206" s="25"/>
      <c r="I206" s="25"/>
      <c r="J206" s="25"/>
      <c r="K206" s="25"/>
      <c r="L206" s="25"/>
      <c r="M206" s="25"/>
      <c r="N206" s="25"/>
      <c r="O206" s="29"/>
      <c r="P206" s="30"/>
    </row>
    <row r="207" spans="1:16">
      <c r="A207" s="23" t="s">
        <v>319</v>
      </c>
      <c r="B207" s="24" t="s">
        <v>320</v>
      </c>
      <c r="C207" s="25"/>
      <c r="D207" s="25"/>
      <c r="E207" s="25"/>
      <c r="F207" s="25"/>
      <c r="G207" s="25"/>
      <c r="H207" s="25"/>
      <c r="I207" s="25"/>
      <c r="J207" s="25"/>
      <c r="K207" s="25"/>
      <c r="L207" s="25"/>
      <c r="M207" s="25"/>
      <c r="N207" s="25"/>
      <c r="O207" s="26">
        <f>O208+O212+O216+O220+O223</f>
        <v>0</v>
      </c>
      <c r="P207" s="26">
        <f>P208+P212+P216+P220+P223</f>
        <v>0</v>
      </c>
    </row>
    <row r="208" spans="1:16">
      <c r="A208" s="23" t="s">
        <v>321</v>
      </c>
      <c r="B208" s="24" t="s">
        <v>322</v>
      </c>
      <c r="C208" s="25"/>
      <c r="D208" s="25"/>
      <c r="E208" s="25"/>
      <c r="F208" s="25"/>
      <c r="G208" s="25"/>
      <c r="H208" s="25"/>
      <c r="I208" s="25"/>
      <c r="J208" s="25"/>
      <c r="K208" s="25"/>
      <c r="L208" s="25"/>
      <c r="M208" s="25"/>
      <c r="N208" s="25"/>
      <c r="O208" s="26">
        <f>SUM(O209:O210)</f>
        <v>0</v>
      </c>
      <c r="P208" s="26">
        <f>SUM(P209:P210)</f>
        <v>0</v>
      </c>
    </row>
    <row r="209" spans="1:16">
      <c r="A209" s="27" t="s">
        <v>323</v>
      </c>
      <c r="B209" s="28" t="s">
        <v>324</v>
      </c>
      <c r="C209" s="25"/>
      <c r="D209" s="25"/>
      <c r="E209" s="25"/>
      <c r="F209" s="25"/>
      <c r="G209" s="25"/>
      <c r="H209" s="25"/>
      <c r="I209" s="25"/>
      <c r="J209" s="25"/>
      <c r="K209" s="25"/>
      <c r="L209" s="25"/>
      <c r="M209" s="25"/>
      <c r="N209" s="25"/>
      <c r="O209" s="29">
        <v>0</v>
      </c>
      <c r="P209" s="30">
        <v>0</v>
      </c>
    </row>
    <row r="210" spans="1:16">
      <c r="A210" s="27" t="s">
        <v>325</v>
      </c>
      <c r="B210" s="28" t="s">
        <v>326</v>
      </c>
      <c r="C210" s="25"/>
      <c r="D210" s="25"/>
      <c r="E210" s="25"/>
      <c r="F210" s="25"/>
      <c r="G210" s="25"/>
      <c r="H210" s="25"/>
      <c r="I210" s="25"/>
      <c r="J210" s="25"/>
      <c r="K210" s="25"/>
      <c r="L210" s="25"/>
      <c r="M210" s="25"/>
      <c r="N210" s="25"/>
      <c r="O210" s="29">
        <v>0</v>
      </c>
      <c r="P210" s="30">
        <v>0</v>
      </c>
    </row>
    <row r="211" spans="1:16">
      <c r="A211" s="27"/>
      <c r="B211" s="28"/>
      <c r="C211" s="25"/>
      <c r="D211" s="25"/>
      <c r="E211" s="25"/>
      <c r="F211" s="25"/>
      <c r="G211" s="25"/>
      <c r="H211" s="25"/>
      <c r="I211" s="25"/>
      <c r="J211" s="25"/>
      <c r="K211" s="25"/>
      <c r="L211" s="25"/>
      <c r="M211" s="25"/>
      <c r="N211" s="25"/>
      <c r="O211" s="29"/>
      <c r="P211" s="30"/>
    </row>
    <row r="212" spans="1:16">
      <c r="A212" s="23" t="s">
        <v>327</v>
      </c>
      <c r="B212" s="24" t="s">
        <v>328</v>
      </c>
      <c r="C212" s="25"/>
      <c r="D212" s="25"/>
      <c r="E212" s="25"/>
      <c r="F212" s="25"/>
      <c r="G212" s="25"/>
      <c r="H212" s="25"/>
      <c r="I212" s="25"/>
      <c r="J212" s="25"/>
      <c r="K212" s="25"/>
      <c r="L212" s="25"/>
      <c r="M212" s="25"/>
      <c r="N212" s="25"/>
      <c r="O212" s="26">
        <f>SUM(O213:O214)</f>
        <v>0</v>
      </c>
      <c r="P212" s="26">
        <f>SUM(P213:P214)</f>
        <v>0</v>
      </c>
    </row>
    <row r="213" spans="1:16">
      <c r="A213" s="27" t="s">
        <v>329</v>
      </c>
      <c r="B213" s="28" t="s">
        <v>330</v>
      </c>
      <c r="C213" s="25"/>
      <c r="D213" s="25"/>
      <c r="E213" s="25"/>
      <c r="F213" s="25"/>
      <c r="G213" s="25"/>
      <c r="H213" s="25"/>
      <c r="I213" s="25"/>
      <c r="J213" s="25"/>
      <c r="K213" s="25"/>
      <c r="L213" s="25"/>
      <c r="M213" s="25"/>
      <c r="N213" s="25"/>
      <c r="O213" s="29">
        <v>0</v>
      </c>
      <c r="P213" s="30">
        <v>0</v>
      </c>
    </row>
    <row r="214" spans="1:16">
      <c r="A214" s="27" t="s">
        <v>331</v>
      </c>
      <c r="B214" s="28" t="s">
        <v>332</v>
      </c>
      <c r="C214" s="25"/>
      <c r="D214" s="25"/>
      <c r="E214" s="25"/>
      <c r="F214" s="25"/>
      <c r="G214" s="25"/>
      <c r="H214" s="25"/>
      <c r="I214" s="25"/>
      <c r="J214" s="25"/>
      <c r="K214" s="25"/>
      <c r="L214" s="25"/>
      <c r="M214" s="25"/>
      <c r="N214" s="25"/>
      <c r="O214" s="29">
        <v>0</v>
      </c>
      <c r="P214" s="30">
        <v>0</v>
      </c>
    </row>
    <row r="215" spans="1:16">
      <c r="A215" s="27"/>
      <c r="B215" s="28"/>
      <c r="C215" s="25"/>
      <c r="D215" s="25"/>
      <c r="E215" s="25"/>
      <c r="F215" s="25"/>
      <c r="G215" s="25"/>
      <c r="H215" s="25"/>
      <c r="I215" s="25"/>
      <c r="J215" s="25"/>
      <c r="K215" s="25"/>
      <c r="L215" s="25"/>
      <c r="M215" s="25"/>
      <c r="N215" s="25"/>
      <c r="O215" s="29"/>
      <c r="P215" s="30"/>
    </row>
    <row r="216" spans="1:16">
      <c r="A216" s="23" t="s">
        <v>333</v>
      </c>
      <c r="B216" s="24" t="s">
        <v>334</v>
      </c>
      <c r="C216" s="25"/>
      <c r="D216" s="25"/>
      <c r="E216" s="25"/>
      <c r="F216" s="25"/>
      <c r="G216" s="25"/>
      <c r="H216" s="25"/>
      <c r="I216" s="25"/>
      <c r="J216" s="25"/>
      <c r="K216" s="25"/>
      <c r="L216" s="25"/>
      <c r="M216" s="25"/>
      <c r="N216" s="25"/>
      <c r="O216" s="26">
        <f>SUM(O217:O218)</f>
        <v>0</v>
      </c>
      <c r="P216" s="26">
        <f>SUM(P217:P218)</f>
        <v>0</v>
      </c>
    </row>
    <row r="217" spans="1:16">
      <c r="A217" s="27" t="s">
        <v>335</v>
      </c>
      <c r="B217" s="28" t="s">
        <v>336</v>
      </c>
      <c r="C217" s="25"/>
      <c r="D217" s="25"/>
      <c r="E217" s="25"/>
      <c r="F217" s="25"/>
      <c r="G217" s="25"/>
      <c r="H217" s="25"/>
      <c r="I217" s="25"/>
      <c r="J217" s="25"/>
      <c r="K217" s="25"/>
      <c r="L217" s="25"/>
      <c r="M217" s="25"/>
      <c r="N217" s="25"/>
      <c r="O217" s="29">
        <v>0</v>
      </c>
      <c r="P217" s="30">
        <v>0</v>
      </c>
    </row>
    <row r="218" spans="1:16">
      <c r="A218" s="27" t="s">
        <v>337</v>
      </c>
      <c r="B218" s="28" t="s">
        <v>338</v>
      </c>
      <c r="C218" s="25"/>
      <c r="D218" s="25"/>
      <c r="E218" s="25"/>
      <c r="F218" s="25"/>
      <c r="G218" s="25"/>
      <c r="H218" s="25"/>
      <c r="I218" s="25"/>
      <c r="J218" s="25"/>
      <c r="K218" s="25"/>
      <c r="L218" s="25"/>
      <c r="M218" s="25"/>
      <c r="N218" s="25"/>
      <c r="O218" s="29">
        <v>0</v>
      </c>
      <c r="P218" s="30">
        <v>0</v>
      </c>
    </row>
    <row r="219" spans="1:16">
      <c r="A219" s="27"/>
      <c r="B219" s="28"/>
      <c r="C219" s="25"/>
      <c r="D219" s="25"/>
      <c r="E219" s="25"/>
      <c r="F219" s="25"/>
      <c r="G219" s="25"/>
      <c r="H219" s="25"/>
      <c r="I219" s="25"/>
      <c r="J219" s="25"/>
      <c r="K219" s="25"/>
      <c r="L219" s="25"/>
      <c r="M219" s="25"/>
      <c r="N219" s="25"/>
      <c r="O219" s="29"/>
      <c r="P219" s="30"/>
    </row>
    <row r="220" spans="1:16">
      <c r="A220" s="23" t="s">
        <v>339</v>
      </c>
      <c r="B220" s="24" t="s">
        <v>340</v>
      </c>
      <c r="C220" s="25"/>
      <c r="D220" s="25"/>
      <c r="E220" s="25"/>
      <c r="F220" s="25"/>
      <c r="G220" s="25"/>
      <c r="H220" s="25"/>
      <c r="I220" s="25"/>
      <c r="J220" s="25"/>
      <c r="K220" s="25"/>
      <c r="L220" s="25"/>
      <c r="M220" s="25"/>
      <c r="N220" s="25"/>
      <c r="O220" s="26">
        <f>O221</f>
        <v>0</v>
      </c>
      <c r="P220" s="26">
        <f>P221</f>
        <v>0</v>
      </c>
    </row>
    <row r="221" spans="1:16">
      <c r="A221" s="27" t="s">
        <v>341</v>
      </c>
      <c r="B221" s="28" t="s">
        <v>340</v>
      </c>
      <c r="C221" s="25"/>
      <c r="D221" s="25"/>
      <c r="E221" s="25"/>
      <c r="F221" s="25"/>
      <c r="G221" s="25"/>
      <c r="H221" s="25"/>
      <c r="I221" s="25"/>
      <c r="J221" s="25"/>
      <c r="K221" s="25"/>
      <c r="L221" s="25"/>
      <c r="M221" s="25"/>
      <c r="N221" s="25"/>
      <c r="O221" s="29">
        <v>0</v>
      </c>
      <c r="P221" s="30">
        <v>0</v>
      </c>
    </row>
    <row r="222" spans="1:16">
      <c r="A222" s="27"/>
      <c r="B222" s="28"/>
      <c r="C222" s="25"/>
      <c r="D222" s="25"/>
      <c r="E222" s="25"/>
      <c r="F222" s="25"/>
      <c r="G222" s="25"/>
      <c r="H222" s="25"/>
      <c r="I222" s="25"/>
      <c r="J222" s="25"/>
      <c r="K222" s="25"/>
      <c r="L222" s="25"/>
      <c r="M222" s="25"/>
      <c r="N222" s="25"/>
      <c r="O222" s="29"/>
      <c r="P222" s="30"/>
    </row>
    <row r="223" spans="1:16">
      <c r="A223" s="23" t="s">
        <v>342</v>
      </c>
      <c r="B223" s="24" t="s">
        <v>343</v>
      </c>
      <c r="C223" s="25"/>
      <c r="D223" s="25"/>
      <c r="E223" s="25"/>
      <c r="F223" s="25"/>
      <c r="G223" s="25"/>
      <c r="H223" s="25"/>
      <c r="I223" s="25"/>
      <c r="J223" s="25"/>
      <c r="K223" s="25"/>
      <c r="L223" s="25"/>
      <c r="M223" s="25"/>
      <c r="N223" s="25"/>
      <c r="O223" s="26">
        <f>SUM(O224:O225)</f>
        <v>0</v>
      </c>
      <c r="P223" s="26">
        <f>SUM(P224:P225)</f>
        <v>0</v>
      </c>
    </row>
    <row r="224" spans="1:16">
      <c r="A224" s="27" t="s">
        <v>344</v>
      </c>
      <c r="B224" s="28" t="s">
        <v>345</v>
      </c>
      <c r="C224" s="25"/>
      <c r="D224" s="25"/>
      <c r="E224" s="25"/>
      <c r="F224" s="25"/>
      <c r="G224" s="25"/>
      <c r="H224" s="25"/>
      <c r="I224" s="25"/>
      <c r="J224" s="25"/>
      <c r="K224" s="25"/>
      <c r="L224" s="25"/>
      <c r="M224" s="25"/>
      <c r="N224" s="25"/>
      <c r="O224" s="29">
        <v>0</v>
      </c>
      <c r="P224" s="30">
        <v>0</v>
      </c>
    </row>
    <row r="225" spans="1:16">
      <c r="A225" s="27" t="s">
        <v>346</v>
      </c>
      <c r="B225" s="28" t="s">
        <v>347</v>
      </c>
      <c r="C225" s="25"/>
      <c r="D225" s="25"/>
      <c r="E225" s="25"/>
      <c r="F225" s="25"/>
      <c r="G225" s="25"/>
      <c r="H225" s="25"/>
      <c r="I225" s="25"/>
      <c r="J225" s="25"/>
      <c r="K225" s="25"/>
      <c r="L225" s="25"/>
      <c r="M225" s="25"/>
      <c r="N225" s="25"/>
      <c r="O225" s="29">
        <v>0</v>
      </c>
      <c r="P225" s="30">
        <v>0</v>
      </c>
    </row>
    <row r="226" spans="1:16">
      <c r="A226" s="27"/>
      <c r="B226" s="28"/>
      <c r="C226" s="25"/>
      <c r="D226" s="25"/>
      <c r="E226" s="25"/>
      <c r="F226" s="25"/>
      <c r="G226" s="25"/>
      <c r="H226" s="25"/>
      <c r="I226" s="25"/>
      <c r="J226" s="25"/>
      <c r="K226" s="25"/>
      <c r="L226" s="25"/>
      <c r="M226" s="25"/>
      <c r="N226" s="25"/>
      <c r="O226" s="29"/>
      <c r="P226" s="30"/>
    </row>
    <row r="227" spans="1:16">
      <c r="A227" s="23" t="s">
        <v>348</v>
      </c>
      <c r="B227" s="24" t="s">
        <v>349</v>
      </c>
      <c r="C227" s="25"/>
      <c r="D227" s="25"/>
      <c r="E227" s="25"/>
      <c r="F227" s="25"/>
      <c r="G227" s="25"/>
      <c r="H227" s="25"/>
      <c r="I227" s="25"/>
      <c r="J227" s="25"/>
      <c r="K227" s="25"/>
      <c r="L227" s="25"/>
      <c r="M227" s="25"/>
      <c r="N227" s="25"/>
      <c r="O227" s="26">
        <f>O228+O238+O242+O249+O252+O255</f>
        <v>41500</v>
      </c>
      <c r="P227" s="26">
        <f>P228+P238+P242+P249+P252+P255</f>
        <v>0</v>
      </c>
    </row>
    <row r="228" spans="1:16">
      <c r="A228" s="23" t="s">
        <v>350</v>
      </c>
      <c r="B228" s="24" t="s">
        <v>351</v>
      </c>
      <c r="C228" s="25"/>
      <c r="D228" s="25"/>
      <c r="E228" s="25"/>
      <c r="F228" s="25"/>
      <c r="G228" s="25"/>
      <c r="H228" s="25"/>
      <c r="I228" s="25"/>
      <c r="J228" s="25"/>
      <c r="K228" s="25"/>
      <c r="L228" s="25"/>
      <c r="M228" s="25"/>
      <c r="N228" s="25"/>
      <c r="O228" s="26">
        <f>SUM(O229:O236)</f>
        <v>41500</v>
      </c>
      <c r="P228" s="26">
        <f>SUM(P229:P236)</f>
        <v>0</v>
      </c>
    </row>
    <row r="229" spans="1:16">
      <c r="A229" s="27" t="s">
        <v>352</v>
      </c>
      <c r="B229" s="28" t="s">
        <v>353</v>
      </c>
      <c r="C229" s="25"/>
      <c r="D229" s="25"/>
      <c r="E229" s="25"/>
      <c r="F229" s="25"/>
      <c r="G229" s="25"/>
      <c r="H229" s="25"/>
      <c r="I229" s="25"/>
      <c r="J229" s="25"/>
      <c r="K229" s="25"/>
      <c r="L229" s="25"/>
      <c r="M229" s="25"/>
      <c r="N229" s="25"/>
      <c r="O229" s="29">
        <v>0</v>
      </c>
      <c r="P229" s="30">
        <v>0</v>
      </c>
    </row>
    <row r="230" spans="1:16">
      <c r="A230" s="27" t="s">
        <v>354</v>
      </c>
      <c r="B230" s="28" t="s">
        <v>355</v>
      </c>
      <c r="C230" s="25"/>
      <c r="D230" s="25"/>
      <c r="E230" s="25"/>
      <c r="F230" s="25"/>
      <c r="G230" s="25"/>
      <c r="H230" s="25"/>
      <c r="I230" s="25"/>
      <c r="J230" s="25"/>
      <c r="K230" s="25"/>
      <c r="L230" s="25"/>
      <c r="M230" s="25"/>
      <c r="N230" s="25"/>
      <c r="O230" s="29">
        <v>0</v>
      </c>
      <c r="P230" s="30">
        <v>0</v>
      </c>
    </row>
    <row r="231" spans="1:16">
      <c r="A231" s="27" t="s">
        <v>356</v>
      </c>
      <c r="B231" s="28" t="s">
        <v>357</v>
      </c>
      <c r="C231" s="25"/>
      <c r="D231" s="25"/>
      <c r="E231" s="25"/>
      <c r="F231" s="25"/>
      <c r="G231" s="25"/>
      <c r="H231" s="25"/>
      <c r="I231" s="25"/>
      <c r="J231" s="25"/>
      <c r="K231" s="25"/>
      <c r="L231" s="25"/>
      <c r="M231" s="25"/>
      <c r="N231" s="25"/>
      <c r="O231" s="29">
        <v>0</v>
      </c>
      <c r="P231" s="30">
        <v>0</v>
      </c>
    </row>
    <row r="232" spans="1:16">
      <c r="A232" s="27" t="s">
        <v>358</v>
      </c>
      <c r="B232" s="28" t="s">
        <v>359</v>
      </c>
      <c r="C232" s="25"/>
      <c r="D232" s="25"/>
      <c r="E232" s="25"/>
      <c r="F232" s="25"/>
      <c r="G232" s="25"/>
      <c r="H232" s="25"/>
      <c r="I232" s="25"/>
      <c r="J232" s="25"/>
      <c r="K232" s="25"/>
      <c r="L232" s="25"/>
      <c r="M232" s="25"/>
      <c r="N232" s="25"/>
      <c r="O232" s="29">
        <v>0</v>
      </c>
      <c r="P232" s="30">
        <v>0</v>
      </c>
    </row>
    <row r="233" spans="1:16">
      <c r="A233" s="27" t="s">
        <v>360</v>
      </c>
      <c r="B233" s="28" t="s">
        <v>361</v>
      </c>
      <c r="C233" s="25"/>
      <c r="D233" s="25"/>
      <c r="E233" s="25"/>
      <c r="F233" s="25"/>
      <c r="G233" s="25"/>
      <c r="H233" s="25"/>
      <c r="I233" s="25"/>
      <c r="J233" s="25"/>
      <c r="K233" s="25"/>
      <c r="L233" s="25"/>
      <c r="M233" s="25"/>
      <c r="N233" s="25"/>
      <c r="O233" s="29">
        <v>0</v>
      </c>
      <c r="P233" s="30">
        <v>0</v>
      </c>
    </row>
    <row r="234" spans="1:16">
      <c r="A234" s="27" t="s">
        <v>362</v>
      </c>
      <c r="B234" s="28" t="s">
        <v>363</v>
      </c>
      <c r="C234" s="25"/>
      <c r="D234" s="25"/>
      <c r="E234" s="25"/>
      <c r="F234" s="25"/>
      <c r="G234" s="25"/>
      <c r="H234" s="25"/>
      <c r="I234" s="25"/>
      <c r="J234" s="25"/>
      <c r="K234" s="25"/>
      <c r="L234" s="25"/>
      <c r="M234" s="25"/>
      <c r="N234" s="25"/>
      <c r="O234" s="29">
        <v>0</v>
      </c>
      <c r="P234" s="30">
        <v>0</v>
      </c>
    </row>
    <row r="235" spans="1:16">
      <c r="A235" s="27" t="s">
        <v>364</v>
      </c>
      <c r="B235" s="28" t="s">
        <v>365</v>
      </c>
      <c r="C235" s="25"/>
      <c r="D235" s="25"/>
      <c r="E235" s="25"/>
      <c r="F235" s="25"/>
      <c r="G235" s="25"/>
      <c r="H235" s="25"/>
      <c r="I235" s="25"/>
      <c r="J235" s="25"/>
      <c r="K235" s="25"/>
      <c r="L235" s="25"/>
      <c r="M235" s="25"/>
      <c r="N235" s="25"/>
      <c r="O235" s="29">
        <v>0</v>
      </c>
      <c r="P235" s="30">
        <v>0</v>
      </c>
    </row>
    <row r="236" spans="1:16">
      <c r="A236" s="27">
        <v>5518</v>
      </c>
      <c r="B236" s="41" t="s">
        <v>366</v>
      </c>
      <c r="C236" s="25"/>
      <c r="D236" s="25"/>
      <c r="E236" s="25"/>
      <c r="F236" s="25"/>
      <c r="G236" s="25"/>
      <c r="H236" s="25"/>
      <c r="I236" s="25"/>
      <c r="J236" s="25"/>
      <c r="K236" s="25"/>
      <c r="L236" s="25"/>
      <c r="M236" s="25"/>
      <c r="N236" s="25"/>
      <c r="O236" s="29">
        <v>41500</v>
      </c>
      <c r="P236" s="29">
        <v>0</v>
      </c>
    </row>
    <row r="237" spans="1:16">
      <c r="A237" s="31"/>
      <c r="B237" s="42"/>
      <c r="C237" s="25"/>
      <c r="D237" s="25"/>
      <c r="E237" s="25"/>
      <c r="F237" s="25"/>
      <c r="G237" s="25"/>
      <c r="H237" s="25"/>
      <c r="I237" s="25"/>
      <c r="J237" s="25"/>
      <c r="K237" s="25"/>
      <c r="L237" s="25"/>
      <c r="M237" s="25"/>
      <c r="N237" s="25"/>
      <c r="O237" s="29"/>
      <c r="P237" s="29"/>
    </row>
    <row r="238" spans="1:16">
      <c r="A238" s="23" t="s">
        <v>367</v>
      </c>
      <c r="B238" s="24" t="s">
        <v>368</v>
      </c>
      <c r="C238" s="25"/>
      <c r="D238" s="25"/>
      <c r="E238" s="25"/>
      <c r="F238" s="25"/>
      <c r="G238" s="25"/>
      <c r="H238" s="25"/>
      <c r="I238" s="25"/>
      <c r="J238" s="25"/>
      <c r="K238" s="25"/>
      <c r="L238" s="25"/>
      <c r="M238" s="25"/>
      <c r="N238" s="25"/>
      <c r="O238" s="26">
        <f>SUM(O239:O240)</f>
        <v>0</v>
      </c>
      <c r="P238" s="26">
        <f>SUM(P239:P240)</f>
        <v>0</v>
      </c>
    </row>
    <row r="239" spans="1:16">
      <c r="A239" s="27" t="s">
        <v>369</v>
      </c>
      <c r="B239" s="28" t="s">
        <v>370</v>
      </c>
      <c r="C239" s="25"/>
      <c r="D239" s="25"/>
      <c r="E239" s="25"/>
      <c r="F239" s="25"/>
      <c r="G239" s="25"/>
      <c r="H239" s="25"/>
      <c r="I239" s="25"/>
      <c r="J239" s="25"/>
      <c r="K239" s="25"/>
      <c r="L239" s="25"/>
      <c r="M239" s="25"/>
      <c r="N239" s="25"/>
      <c r="O239" s="29">
        <v>0</v>
      </c>
      <c r="P239" s="30">
        <v>0</v>
      </c>
    </row>
    <row r="240" spans="1:16">
      <c r="A240" s="27" t="s">
        <v>371</v>
      </c>
      <c r="B240" s="28" t="s">
        <v>372</v>
      </c>
      <c r="C240" s="25"/>
      <c r="D240" s="25"/>
      <c r="E240" s="25"/>
      <c r="F240" s="25"/>
      <c r="G240" s="25"/>
      <c r="H240" s="25"/>
      <c r="I240" s="25"/>
      <c r="J240" s="25"/>
      <c r="K240" s="25"/>
      <c r="L240" s="25"/>
      <c r="M240" s="25"/>
      <c r="N240" s="25"/>
      <c r="O240" s="29">
        <v>0</v>
      </c>
      <c r="P240" s="30">
        <v>0</v>
      </c>
    </row>
    <row r="241" spans="1:16">
      <c r="A241" s="27"/>
      <c r="B241" s="28"/>
      <c r="C241" s="25"/>
      <c r="D241" s="25"/>
      <c r="E241" s="25"/>
      <c r="F241" s="25"/>
      <c r="G241" s="25"/>
      <c r="H241" s="25"/>
      <c r="I241" s="25"/>
      <c r="J241" s="25"/>
      <c r="K241" s="25"/>
      <c r="L241" s="25"/>
      <c r="M241" s="25"/>
      <c r="N241" s="25"/>
      <c r="O241" s="29"/>
      <c r="P241" s="30"/>
    </row>
    <row r="242" spans="1:16">
      <c r="A242" s="23" t="s">
        <v>373</v>
      </c>
      <c r="B242" s="24" t="s">
        <v>374</v>
      </c>
      <c r="C242" s="25"/>
      <c r="D242" s="25"/>
      <c r="E242" s="25"/>
      <c r="F242" s="25"/>
      <c r="G242" s="25"/>
      <c r="H242" s="25"/>
      <c r="I242" s="25"/>
      <c r="J242" s="25"/>
      <c r="K242" s="25"/>
      <c r="L242" s="25"/>
      <c r="M242" s="25"/>
      <c r="N242" s="25"/>
      <c r="O242" s="26">
        <f>SUM(O243:O247)</f>
        <v>0</v>
      </c>
      <c r="P242" s="26">
        <f>SUM(P243:P247)</f>
        <v>0</v>
      </c>
    </row>
    <row r="243" spans="1:16">
      <c r="A243" s="27" t="s">
        <v>375</v>
      </c>
      <c r="B243" s="28" t="s">
        <v>376</v>
      </c>
      <c r="C243" s="25"/>
      <c r="D243" s="25"/>
      <c r="E243" s="25"/>
      <c r="F243" s="25"/>
      <c r="G243" s="25"/>
      <c r="H243" s="25"/>
      <c r="I243" s="25"/>
      <c r="J243" s="25"/>
      <c r="K243" s="25"/>
      <c r="L243" s="25"/>
      <c r="M243" s="25"/>
      <c r="N243" s="25"/>
      <c r="O243" s="29">
        <v>0</v>
      </c>
      <c r="P243" s="30">
        <v>0</v>
      </c>
    </row>
    <row r="244" spans="1:16">
      <c r="A244" s="27" t="s">
        <v>377</v>
      </c>
      <c r="B244" s="28" t="s">
        <v>378</v>
      </c>
      <c r="C244" s="25"/>
      <c r="D244" s="25"/>
      <c r="E244" s="25"/>
      <c r="F244" s="25"/>
      <c r="G244" s="25"/>
      <c r="H244" s="25"/>
      <c r="I244" s="25"/>
      <c r="J244" s="25"/>
      <c r="K244" s="25"/>
      <c r="L244" s="25"/>
      <c r="M244" s="25"/>
      <c r="N244" s="25"/>
      <c r="O244" s="29">
        <v>0</v>
      </c>
      <c r="P244" s="30">
        <v>0</v>
      </c>
    </row>
    <row r="245" spans="1:16">
      <c r="A245" s="27" t="s">
        <v>379</v>
      </c>
      <c r="B245" s="28" t="s">
        <v>380</v>
      </c>
      <c r="C245" s="25"/>
      <c r="D245" s="25"/>
      <c r="E245" s="25"/>
      <c r="F245" s="25"/>
      <c r="G245" s="25"/>
      <c r="H245" s="25"/>
      <c r="I245" s="25"/>
      <c r="J245" s="25"/>
      <c r="K245" s="25"/>
      <c r="L245" s="25"/>
      <c r="M245" s="25"/>
      <c r="N245" s="25"/>
      <c r="O245" s="29">
        <v>0</v>
      </c>
      <c r="P245" s="30">
        <v>0</v>
      </c>
    </row>
    <row r="246" spans="1:16">
      <c r="A246" s="27" t="s">
        <v>381</v>
      </c>
      <c r="B246" s="28" t="s">
        <v>382</v>
      </c>
      <c r="C246" s="25"/>
      <c r="D246" s="25"/>
      <c r="E246" s="25"/>
      <c r="F246" s="25"/>
      <c r="G246" s="25"/>
      <c r="H246" s="25"/>
      <c r="I246" s="25"/>
      <c r="J246" s="25"/>
      <c r="K246" s="25"/>
      <c r="L246" s="25"/>
      <c r="M246" s="25"/>
      <c r="N246" s="25"/>
      <c r="O246" s="29">
        <v>0</v>
      </c>
      <c r="P246" s="30">
        <v>0</v>
      </c>
    </row>
    <row r="247" spans="1:16">
      <c r="A247" s="27" t="s">
        <v>383</v>
      </c>
      <c r="B247" s="28" t="s">
        <v>384</v>
      </c>
      <c r="C247" s="25"/>
      <c r="D247" s="25"/>
      <c r="E247" s="25"/>
      <c r="F247" s="25"/>
      <c r="G247" s="25"/>
      <c r="H247" s="25"/>
      <c r="I247" s="25"/>
      <c r="J247" s="25"/>
      <c r="K247" s="25"/>
      <c r="L247" s="25"/>
      <c r="M247" s="25"/>
      <c r="N247" s="25"/>
      <c r="O247" s="29">
        <v>0</v>
      </c>
      <c r="P247" s="30">
        <v>0</v>
      </c>
    </row>
    <row r="248" spans="1:16">
      <c r="A248" s="27"/>
      <c r="B248" s="28"/>
      <c r="C248" s="25"/>
      <c r="D248" s="25"/>
      <c r="E248" s="25"/>
      <c r="F248" s="25"/>
      <c r="G248" s="25"/>
      <c r="H248" s="25"/>
      <c r="I248" s="25"/>
      <c r="J248" s="25"/>
      <c r="K248" s="25"/>
      <c r="L248" s="25"/>
      <c r="M248" s="25"/>
      <c r="N248" s="25"/>
      <c r="O248" s="29"/>
      <c r="P248" s="30"/>
    </row>
    <row r="249" spans="1:16">
      <c r="A249" s="23" t="s">
        <v>385</v>
      </c>
      <c r="B249" s="24" t="s">
        <v>386</v>
      </c>
      <c r="C249" s="25"/>
      <c r="D249" s="25"/>
      <c r="E249" s="25"/>
      <c r="F249" s="25"/>
      <c r="G249" s="25"/>
      <c r="H249" s="25"/>
      <c r="I249" s="25"/>
      <c r="J249" s="25"/>
      <c r="K249" s="25"/>
      <c r="L249" s="25"/>
      <c r="M249" s="25"/>
      <c r="N249" s="25"/>
      <c r="O249" s="26">
        <f>O250</f>
        <v>0</v>
      </c>
      <c r="P249" s="26">
        <f>P250</f>
        <v>0</v>
      </c>
    </row>
    <row r="250" spans="1:16">
      <c r="A250" s="27" t="s">
        <v>387</v>
      </c>
      <c r="B250" s="28" t="s">
        <v>386</v>
      </c>
      <c r="C250" s="25"/>
      <c r="D250" s="25"/>
      <c r="E250" s="25"/>
      <c r="F250" s="25"/>
      <c r="G250" s="25"/>
      <c r="H250" s="25"/>
      <c r="I250" s="25"/>
      <c r="J250" s="25"/>
      <c r="K250" s="25"/>
      <c r="L250" s="25"/>
      <c r="M250" s="25"/>
      <c r="N250" s="25"/>
      <c r="O250" s="29">
        <v>0</v>
      </c>
      <c r="P250" s="30">
        <v>0</v>
      </c>
    </row>
    <row r="251" spans="1:16">
      <c r="A251" s="27"/>
      <c r="B251" s="28"/>
      <c r="C251" s="25"/>
      <c r="D251" s="25"/>
      <c r="E251" s="25"/>
      <c r="F251" s="25"/>
      <c r="G251" s="25"/>
      <c r="H251" s="25"/>
      <c r="I251" s="25"/>
      <c r="J251" s="25"/>
      <c r="K251" s="25"/>
      <c r="L251" s="25"/>
      <c r="M251" s="25"/>
      <c r="N251" s="25"/>
      <c r="O251" s="29"/>
      <c r="P251" s="30"/>
    </row>
    <row r="252" spans="1:16">
      <c r="A252" s="23" t="s">
        <v>388</v>
      </c>
      <c r="B252" s="24" t="s">
        <v>389</v>
      </c>
      <c r="C252" s="25"/>
      <c r="D252" s="25"/>
      <c r="E252" s="25"/>
      <c r="F252" s="25"/>
      <c r="G252" s="25"/>
      <c r="H252" s="25"/>
      <c r="I252" s="25"/>
      <c r="J252" s="25"/>
      <c r="K252" s="25"/>
      <c r="L252" s="25"/>
      <c r="M252" s="25"/>
      <c r="N252" s="25"/>
      <c r="O252" s="26">
        <f>O253</f>
        <v>0</v>
      </c>
      <c r="P252" s="26">
        <f>P253</f>
        <v>0</v>
      </c>
    </row>
    <row r="253" spans="1:16">
      <c r="A253" s="27" t="s">
        <v>390</v>
      </c>
      <c r="B253" s="28" t="s">
        <v>389</v>
      </c>
      <c r="C253" s="25"/>
      <c r="D253" s="25"/>
      <c r="E253" s="25"/>
      <c r="F253" s="25"/>
      <c r="G253" s="25"/>
      <c r="H253" s="25"/>
      <c r="I253" s="25"/>
      <c r="J253" s="25"/>
      <c r="K253" s="25"/>
      <c r="L253" s="25"/>
      <c r="M253" s="25"/>
      <c r="N253" s="25"/>
      <c r="O253" s="29">
        <v>0</v>
      </c>
      <c r="P253" s="30">
        <v>0</v>
      </c>
    </row>
    <row r="254" spans="1:16">
      <c r="A254" s="27"/>
      <c r="B254" s="28"/>
      <c r="C254" s="25"/>
      <c r="D254" s="25"/>
      <c r="E254" s="25"/>
      <c r="F254" s="25"/>
      <c r="G254" s="25"/>
      <c r="H254" s="25"/>
      <c r="I254" s="25"/>
      <c r="J254" s="25"/>
      <c r="K254" s="25"/>
      <c r="L254" s="25"/>
      <c r="M254" s="25"/>
      <c r="N254" s="25"/>
      <c r="O254" s="29"/>
      <c r="P254" s="30"/>
    </row>
    <row r="255" spans="1:16">
      <c r="A255" s="23" t="s">
        <v>391</v>
      </c>
      <c r="B255" s="24" t="s">
        <v>392</v>
      </c>
      <c r="C255" s="25"/>
      <c r="D255" s="25"/>
      <c r="E255" s="25"/>
      <c r="F255" s="25"/>
      <c r="G255" s="25"/>
      <c r="H255" s="25"/>
      <c r="I255" s="25"/>
      <c r="J255" s="25"/>
      <c r="K255" s="25"/>
      <c r="L255" s="25"/>
      <c r="M255" s="25"/>
      <c r="N255" s="25"/>
      <c r="O255" s="26">
        <f>SUM(O256:O264)</f>
        <v>0</v>
      </c>
      <c r="P255" s="26">
        <f>SUM(P256:P264)</f>
        <v>0</v>
      </c>
    </row>
    <row r="256" spans="1:16">
      <c r="A256" s="27" t="s">
        <v>393</v>
      </c>
      <c r="B256" s="28" t="s">
        <v>394</v>
      </c>
      <c r="C256" s="25"/>
      <c r="D256" s="25"/>
      <c r="E256" s="25"/>
      <c r="F256" s="25"/>
      <c r="G256" s="25"/>
      <c r="H256" s="25"/>
      <c r="I256" s="25"/>
      <c r="J256" s="25"/>
      <c r="K256" s="25"/>
      <c r="L256" s="25"/>
      <c r="M256" s="25"/>
      <c r="N256" s="25"/>
      <c r="O256" s="29">
        <v>0</v>
      </c>
      <c r="P256" s="30">
        <v>0</v>
      </c>
    </row>
    <row r="257" spans="1:16">
      <c r="A257" s="27" t="s">
        <v>395</v>
      </c>
      <c r="B257" s="28" t="s">
        <v>396</v>
      </c>
      <c r="C257" s="25"/>
      <c r="D257" s="25"/>
      <c r="E257" s="25"/>
      <c r="F257" s="25"/>
      <c r="G257" s="25"/>
      <c r="H257" s="25"/>
      <c r="I257" s="25"/>
      <c r="J257" s="25"/>
      <c r="K257" s="25"/>
      <c r="L257" s="25"/>
      <c r="M257" s="25"/>
      <c r="N257" s="25"/>
      <c r="O257" s="29">
        <v>0</v>
      </c>
      <c r="P257" s="30">
        <v>0</v>
      </c>
    </row>
    <row r="258" spans="1:16">
      <c r="A258" s="27" t="s">
        <v>397</v>
      </c>
      <c r="B258" s="28" t="s">
        <v>398</v>
      </c>
      <c r="C258" s="25"/>
      <c r="D258" s="25"/>
      <c r="E258" s="25"/>
      <c r="F258" s="25"/>
      <c r="G258" s="25"/>
      <c r="H258" s="25"/>
      <c r="I258" s="25"/>
      <c r="J258" s="25"/>
      <c r="K258" s="25"/>
      <c r="L258" s="25"/>
      <c r="M258" s="25"/>
      <c r="N258" s="25"/>
      <c r="O258" s="29">
        <v>0</v>
      </c>
      <c r="P258" s="30">
        <v>0</v>
      </c>
    </row>
    <row r="259" spans="1:16">
      <c r="A259" s="27" t="s">
        <v>399</v>
      </c>
      <c r="B259" s="28" t="s">
        <v>400</v>
      </c>
      <c r="C259" s="25"/>
      <c r="D259" s="25"/>
      <c r="E259" s="25"/>
      <c r="F259" s="25"/>
      <c r="G259" s="25"/>
      <c r="H259" s="25"/>
      <c r="I259" s="25"/>
      <c r="J259" s="25"/>
      <c r="K259" s="25"/>
      <c r="L259" s="25"/>
      <c r="M259" s="25"/>
      <c r="N259" s="25"/>
      <c r="O259" s="29">
        <v>0</v>
      </c>
      <c r="P259" s="30">
        <v>0</v>
      </c>
    </row>
    <row r="260" spans="1:16">
      <c r="A260" s="27" t="s">
        <v>401</v>
      </c>
      <c r="B260" s="28" t="s">
        <v>402</v>
      </c>
      <c r="C260" s="25"/>
      <c r="D260" s="25"/>
      <c r="E260" s="25"/>
      <c r="F260" s="25"/>
      <c r="G260" s="25"/>
      <c r="H260" s="25"/>
      <c r="I260" s="25"/>
      <c r="J260" s="25"/>
      <c r="K260" s="25"/>
      <c r="L260" s="25"/>
      <c r="M260" s="25"/>
      <c r="N260" s="25"/>
      <c r="O260" s="29">
        <v>0</v>
      </c>
      <c r="P260" s="30">
        <v>0</v>
      </c>
    </row>
    <row r="261" spans="1:16">
      <c r="A261" s="27" t="s">
        <v>403</v>
      </c>
      <c r="B261" s="28" t="s">
        <v>175</v>
      </c>
      <c r="C261" s="25"/>
      <c r="D261" s="25"/>
      <c r="E261" s="25"/>
      <c r="F261" s="25"/>
      <c r="G261" s="25"/>
      <c r="H261" s="25"/>
      <c r="I261" s="25"/>
      <c r="J261" s="25"/>
      <c r="K261" s="25"/>
      <c r="L261" s="25"/>
      <c r="M261" s="25"/>
      <c r="N261" s="25"/>
      <c r="O261" s="29">
        <v>0</v>
      </c>
      <c r="P261" s="30">
        <v>0</v>
      </c>
    </row>
    <row r="262" spans="1:16">
      <c r="A262" s="27" t="s">
        <v>404</v>
      </c>
      <c r="B262" s="28" t="s">
        <v>405</v>
      </c>
      <c r="C262" s="25"/>
      <c r="D262" s="25"/>
      <c r="E262" s="25"/>
      <c r="F262" s="25"/>
      <c r="G262" s="25"/>
      <c r="H262" s="25"/>
      <c r="I262" s="25"/>
      <c r="J262" s="25"/>
      <c r="K262" s="25"/>
      <c r="L262" s="25"/>
      <c r="M262" s="25"/>
      <c r="N262" s="25"/>
      <c r="O262" s="29">
        <v>0</v>
      </c>
      <c r="P262" s="30">
        <v>0</v>
      </c>
    </row>
    <row r="263" spans="1:16">
      <c r="A263" s="31">
        <v>5598</v>
      </c>
      <c r="B263" s="32" t="s">
        <v>406</v>
      </c>
      <c r="C263" s="25"/>
      <c r="D263" s="25"/>
      <c r="E263" s="25"/>
      <c r="F263" s="25"/>
      <c r="G263" s="25"/>
      <c r="H263" s="25"/>
      <c r="I263" s="25"/>
      <c r="J263" s="25"/>
      <c r="K263" s="25"/>
      <c r="L263" s="25"/>
      <c r="M263" s="25"/>
      <c r="N263" s="25"/>
      <c r="O263" s="29">
        <v>0</v>
      </c>
      <c r="P263" s="30">
        <v>0</v>
      </c>
    </row>
    <row r="264" spans="1:16">
      <c r="A264" s="27" t="s">
        <v>407</v>
      </c>
      <c r="B264" s="28" t="s">
        <v>408</v>
      </c>
      <c r="C264" s="25"/>
      <c r="D264" s="25"/>
      <c r="E264" s="25"/>
      <c r="F264" s="25"/>
      <c r="G264" s="25"/>
      <c r="H264" s="25"/>
      <c r="I264" s="25"/>
      <c r="J264" s="25"/>
      <c r="K264" s="25"/>
      <c r="L264" s="25"/>
      <c r="M264" s="25"/>
      <c r="N264" s="25"/>
      <c r="O264" s="29">
        <v>0</v>
      </c>
      <c r="P264" s="30">
        <v>0</v>
      </c>
    </row>
    <row r="265" spans="1:16">
      <c r="A265" s="27"/>
      <c r="B265" s="28"/>
      <c r="C265" s="25"/>
      <c r="D265" s="25"/>
      <c r="E265" s="25"/>
      <c r="F265" s="25"/>
      <c r="G265" s="25"/>
      <c r="H265" s="25"/>
      <c r="I265" s="25"/>
      <c r="J265" s="25"/>
      <c r="K265" s="25"/>
      <c r="L265" s="25"/>
      <c r="M265" s="25"/>
      <c r="N265" s="25"/>
      <c r="O265" s="29"/>
      <c r="P265" s="30"/>
    </row>
    <row r="266" spans="1:16">
      <c r="A266" s="23">
        <v>5600</v>
      </c>
      <c r="B266" s="24" t="s">
        <v>409</v>
      </c>
      <c r="C266" s="25"/>
      <c r="D266" s="25"/>
      <c r="E266" s="25"/>
      <c r="F266" s="25"/>
      <c r="G266" s="25"/>
      <c r="H266" s="25"/>
      <c r="I266" s="25"/>
      <c r="J266" s="25"/>
      <c r="K266" s="25"/>
      <c r="L266" s="25"/>
      <c r="M266" s="25"/>
      <c r="N266" s="25"/>
      <c r="O266" s="26">
        <f>O267</f>
        <v>0</v>
      </c>
      <c r="P266" s="26">
        <f>P267</f>
        <v>0</v>
      </c>
    </row>
    <row r="267" spans="1:16">
      <c r="A267" s="23">
        <v>5610</v>
      </c>
      <c r="B267" s="24" t="s">
        <v>410</v>
      </c>
      <c r="C267" s="25"/>
      <c r="D267" s="25"/>
      <c r="E267" s="25"/>
      <c r="F267" s="25"/>
      <c r="G267" s="25"/>
      <c r="H267" s="25"/>
      <c r="I267" s="25"/>
      <c r="J267" s="25"/>
      <c r="K267" s="25"/>
      <c r="L267" s="25"/>
      <c r="M267" s="25"/>
      <c r="N267" s="25"/>
      <c r="O267" s="26">
        <f>O268</f>
        <v>0</v>
      </c>
      <c r="P267" s="35">
        <f>P268</f>
        <v>0</v>
      </c>
    </row>
    <row r="268" spans="1:16">
      <c r="A268" s="27">
        <v>5611</v>
      </c>
      <c r="B268" s="28" t="s">
        <v>411</v>
      </c>
      <c r="C268" s="25"/>
      <c r="D268" s="25"/>
      <c r="E268" s="25"/>
      <c r="F268" s="25"/>
      <c r="G268" s="25"/>
      <c r="H268" s="25"/>
      <c r="I268" s="25"/>
      <c r="J268" s="25"/>
      <c r="K268" s="25"/>
      <c r="L268" s="25"/>
      <c r="M268" s="25"/>
      <c r="N268" s="25"/>
      <c r="O268" s="29">
        <v>0</v>
      </c>
      <c r="P268" s="30">
        <v>0</v>
      </c>
    </row>
    <row r="269" spans="1:16">
      <c r="A269" s="43"/>
      <c r="B269" s="40" t="s">
        <v>412</v>
      </c>
      <c r="C269" s="40"/>
      <c r="D269" s="40"/>
      <c r="E269" s="40"/>
      <c r="F269" s="40"/>
      <c r="G269" s="40"/>
      <c r="H269" s="40"/>
      <c r="I269" s="40"/>
      <c r="J269" s="40"/>
      <c r="K269" s="40"/>
      <c r="L269" s="40"/>
      <c r="M269" s="40"/>
      <c r="N269" s="40"/>
      <c r="O269" s="26">
        <f>O121+O152+O194+O207+O227+O266</f>
        <v>13654934.25</v>
      </c>
      <c r="P269" s="26">
        <f>P121+P152+P194+P207+P227+P266</f>
        <v>28261388.260000002</v>
      </c>
    </row>
    <row r="270" spans="1:16">
      <c r="A270" s="44"/>
      <c r="B270" s="45"/>
      <c r="C270" s="45"/>
      <c r="D270" s="45"/>
      <c r="E270" s="45"/>
      <c r="F270" s="45"/>
      <c r="G270" s="45"/>
      <c r="H270" s="45"/>
      <c r="I270" s="45"/>
      <c r="J270" s="45"/>
      <c r="K270" s="45"/>
      <c r="L270" s="45"/>
      <c r="M270" s="45"/>
      <c r="N270" s="45"/>
      <c r="O270" s="36"/>
      <c r="P270" s="37"/>
    </row>
    <row r="271" spans="1:16">
      <c r="A271" s="27"/>
      <c r="B271" s="46" t="s">
        <v>413</v>
      </c>
      <c r="C271" s="25"/>
      <c r="D271" s="25"/>
      <c r="E271" s="25"/>
      <c r="F271" s="25"/>
      <c r="G271" s="25"/>
      <c r="H271" s="25"/>
      <c r="I271" s="25"/>
      <c r="J271" s="25"/>
      <c r="K271" s="25"/>
      <c r="L271" s="25"/>
      <c r="M271" s="25"/>
      <c r="N271" s="25"/>
      <c r="O271" s="47"/>
      <c r="P271" s="48"/>
    </row>
    <row r="272" spans="1:16">
      <c r="A272" s="27" t="s">
        <v>414</v>
      </c>
      <c r="B272" s="49" t="s">
        <v>415</v>
      </c>
      <c r="C272" s="25"/>
      <c r="D272" s="25"/>
      <c r="E272" s="25"/>
      <c r="F272" s="25"/>
      <c r="G272" s="25"/>
      <c r="H272" s="25"/>
      <c r="I272" s="25"/>
      <c r="J272" s="25"/>
      <c r="K272" s="25"/>
      <c r="L272" s="25"/>
      <c r="M272" s="25"/>
      <c r="N272" s="25"/>
      <c r="O272" s="29">
        <v>0</v>
      </c>
      <c r="P272" s="30">
        <v>0</v>
      </c>
    </row>
    <row r="273" spans="1:16">
      <c r="A273" s="27" t="s">
        <v>416</v>
      </c>
      <c r="B273" s="49" t="s">
        <v>417</v>
      </c>
      <c r="C273" s="25"/>
      <c r="D273" s="25"/>
      <c r="E273" s="25"/>
      <c r="F273" s="25"/>
      <c r="G273" s="25"/>
      <c r="H273" s="25"/>
      <c r="I273" s="25"/>
      <c r="J273" s="25"/>
      <c r="K273" s="25"/>
      <c r="L273" s="25"/>
      <c r="M273" s="25"/>
      <c r="N273" s="25"/>
      <c r="O273" s="29">
        <v>4963279.87</v>
      </c>
      <c r="P273" s="30">
        <v>7645254.4400000004</v>
      </c>
    </row>
    <row r="274" spans="1:16">
      <c r="A274" s="27" t="s">
        <v>418</v>
      </c>
      <c r="B274" s="49" t="s">
        <v>419</v>
      </c>
      <c r="C274" s="25"/>
      <c r="D274" s="25"/>
      <c r="E274" s="25"/>
      <c r="F274" s="25"/>
      <c r="G274" s="25"/>
      <c r="H274" s="25"/>
      <c r="I274" s="25"/>
      <c r="J274" s="25"/>
      <c r="K274" s="25"/>
      <c r="L274" s="25"/>
      <c r="M274" s="25"/>
      <c r="N274" s="25"/>
      <c r="O274" s="29">
        <v>0</v>
      </c>
      <c r="P274" s="30">
        <v>0</v>
      </c>
    </row>
    <row r="275" spans="1:16">
      <c r="A275" s="50"/>
      <c r="B275" s="25"/>
      <c r="C275" s="25"/>
      <c r="D275" s="25"/>
      <c r="E275" s="25"/>
      <c r="F275" s="25"/>
      <c r="G275" s="25"/>
      <c r="H275" s="25"/>
      <c r="I275" s="25"/>
      <c r="J275" s="25"/>
      <c r="K275" s="25"/>
      <c r="L275" s="25"/>
      <c r="M275" s="25"/>
      <c r="N275" s="25"/>
      <c r="O275" s="29"/>
      <c r="P275" s="30"/>
    </row>
    <row r="276" spans="1:16">
      <c r="A276" s="43"/>
      <c r="B276" s="40" t="s">
        <v>420</v>
      </c>
      <c r="C276" s="40"/>
      <c r="D276" s="40"/>
      <c r="E276" s="40"/>
      <c r="F276" s="40"/>
      <c r="G276" s="40"/>
      <c r="H276" s="40"/>
      <c r="I276" s="40"/>
      <c r="J276" s="40"/>
      <c r="K276" s="40"/>
      <c r="L276" s="40"/>
      <c r="M276" s="40"/>
      <c r="N276" s="40"/>
      <c r="O276" s="26">
        <f>O118-O269</f>
        <v>4963279.8699999973</v>
      </c>
      <c r="P276" s="26">
        <f>P118-P269</f>
        <v>7645254.4399999939</v>
      </c>
    </row>
    <row r="277" spans="1:16" ht="3" customHeight="1">
      <c r="A277" s="51"/>
      <c r="B277" s="52"/>
      <c r="C277" s="52"/>
      <c r="D277" s="52"/>
      <c r="E277" s="52"/>
      <c r="F277" s="52"/>
      <c r="G277" s="52"/>
      <c r="H277" s="52"/>
      <c r="I277" s="52"/>
      <c r="J277" s="52"/>
      <c r="K277" s="52"/>
      <c r="L277" s="52"/>
      <c r="M277" s="52"/>
      <c r="N277" s="52"/>
      <c r="O277" s="53"/>
      <c r="P277" s="54"/>
    </row>
    <row r="282" spans="1:16">
      <c r="G282" s="25"/>
      <c r="H282" s="25"/>
      <c r="I282" s="25"/>
      <c r="J282" s="25"/>
      <c r="K282" s="25"/>
      <c r="L282" s="25"/>
      <c r="M282" s="25"/>
      <c r="N282" s="25"/>
    </row>
    <row r="283" spans="1:16">
      <c r="A283" s="25"/>
      <c r="B283" s="25"/>
      <c r="C283" s="25"/>
      <c r="D283" s="55"/>
      <c r="E283" s="25"/>
      <c r="F283" s="25"/>
      <c r="G283" s="56"/>
      <c r="H283" s="56"/>
      <c r="I283" s="56"/>
      <c r="J283" s="56"/>
      <c r="K283" s="56"/>
      <c r="L283" s="56"/>
      <c r="M283" s="56"/>
      <c r="N283" s="25"/>
      <c r="O283" s="57"/>
      <c r="P283" s="58"/>
    </row>
    <row r="284" spans="1:16">
      <c r="C284" s="59" t="s">
        <v>421</v>
      </c>
      <c r="D284" s="59"/>
      <c r="E284" s="59"/>
      <c r="F284" s="59"/>
      <c r="G284" s="59"/>
      <c r="H284" s="56"/>
      <c r="I284" s="56"/>
      <c r="J284" s="59" t="s">
        <v>422</v>
      </c>
      <c r="K284" s="59"/>
      <c r="L284" s="59"/>
      <c r="M284" s="59"/>
      <c r="O284" s="60"/>
    </row>
    <row r="285" spans="1:16">
      <c r="C285" s="59" t="s">
        <v>423</v>
      </c>
      <c r="D285" s="59"/>
      <c r="E285" s="59"/>
      <c r="F285" s="59"/>
      <c r="G285" s="59"/>
      <c r="H285" s="56"/>
      <c r="I285" s="56"/>
      <c r="J285" s="59" t="s">
        <v>424</v>
      </c>
      <c r="K285" s="59"/>
      <c r="L285" s="59"/>
      <c r="M285" s="59"/>
      <c r="O285" s="60"/>
    </row>
    <row r="286" spans="1:16">
      <c r="D286" s="63"/>
      <c r="G286" s="56"/>
      <c r="H286" s="56"/>
      <c r="I286" s="56"/>
      <c r="J286" s="56"/>
      <c r="K286" s="56"/>
      <c r="L286" s="56"/>
      <c r="M286" s="56"/>
      <c r="O286" s="60"/>
    </row>
    <row r="287" spans="1:16">
      <c r="D287" s="63"/>
      <c r="J287" s="63"/>
      <c r="O287" s="60"/>
    </row>
    <row r="288" spans="1:16" ht="15">
      <c r="B288" t="s">
        <v>425</v>
      </c>
    </row>
    <row r="290" spans="6:14">
      <c r="F290" s="65" t="s">
        <v>436</v>
      </c>
      <c r="G290" s="65"/>
      <c r="H290" s="65"/>
      <c r="I290" s="65"/>
      <c r="J290" s="65"/>
      <c r="K290" s="65"/>
      <c r="L290" s="65"/>
      <c r="M290" s="65"/>
      <c r="N290" s="65"/>
    </row>
    <row r="291" spans="6:14">
      <c r="F291" s="65"/>
      <c r="G291" s="65"/>
      <c r="H291" s="65"/>
      <c r="I291" s="65"/>
      <c r="J291" s="65"/>
      <c r="K291" s="65"/>
      <c r="L291" s="65"/>
      <c r="M291" s="65"/>
      <c r="N291" s="65"/>
    </row>
    <row r="292" spans="6:14">
      <c r="F292" s="65"/>
      <c r="G292" s="65"/>
      <c r="H292" s="65"/>
      <c r="I292" s="65"/>
      <c r="J292" s="65"/>
      <c r="K292" s="65"/>
      <c r="L292" s="65"/>
      <c r="M292" s="65"/>
      <c r="N292" s="65"/>
    </row>
    <row r="293" spans="6:14">
      <c r="F293" s="65"/>
      <c r="G293" s="65"/>
      <c r="H293" s="65"/>
      <c r="I293" s="65"/>
      <c r="J293" s="65"/>
      <c r="K293" s="65"/>
      <c r="L293" s="65"/>
      <c r="M293" s="65"/>
      <c r="N293" s="65"/>
    </row>
  </sheetData>
  <mergeCells count="8">
    <mergeCell ref="F290:N293"/>
    <mergeCell ref="A1:P1"/>
    <mergeCell ref="A2:P2"/>
    <mergeCell ref="A3:P3"/>
    <mergeCell ref="C284:G284"/>
    <mergeCell ref="J284:M284"/>
    <mergeCell ref="C285:G285"/>
    <mergeCell ref="J285:M285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93"/>
  <sheetViews>
    <sheetView workbookViewId="0">
      <selection sqref="A1:XFD1048576"/>
    </sheetView>
  </sheetViews>
  <sheetFormatPr baseColWidth="10" defaultRowHeight="12.75"/>
  <cols>
    <col min="1" max="1" width="8" style="12" customWidth="1"/>
    <col min="2" max="2" width="7.85546875" style="12" customWidth="1"/>
    <col min="3" max="12" width="7.28515625" style="12" customWidth="1"/>
    <col min="13" max="13" width="12.140625" style="12" customWidth="1"/>
    <col min="14" max="14" width="15.140625" style="12" customWidth="1"/>
    <col min="15" max="15" width="14.85546875" style="13" customWidth="1"/>
    <col min="16" max="16" width="14.7109375" style="13" customWidth="1"/>
    <col min="17" max="256" width="11.42578125" style="4"/>
    <col min="257" max="257" width="8" style="4" customWidth="1"/>
    <col min="258" max="258" width="7.85546875" style="4" customWidth="1"/>
    <col min="259" max="268" width="7.28515625" style="4" customWidth="1"/>
    <col min="269" max="269" width="12.140625" style="4" customWidth="1"/>
    <col min="270" max="270" width="15.140625" style="4" customWidth="1"/>
    <col min="271" max="271" width="14.85546875" style="4" customWidth="1"/>
    <col min="272" max="272" width="14.7109375" style="4" customWidth="1"/>
    <col min="273" max="512" width="11.42578125" style="4"/>
    <col min="513" max="513" width="8" style="4" customWidth="1"/>
    <col min="514" max="514" width="7.85546875" style="4" customWidth="1"/>
    <col min="515" max="524" width="7.28515625" style="4" customWidth="1"/>
    <col min="525" max="525" width="12.140625" style="4" customWidth="1"/>
    <col min="526" max="526" width="15.140625" style="4" customWidth="1"/>
    <col min="527" max="527" width="14.85546875" style="4" customWidth="1"/>
    <col min="528" max="528" width="14.7109375" style="4" customWidth="1"/>
    <col min="529" max="768" width="11.42578125" style="4"/>
    <col min="769" max="769" width="8" style="4" customWidth="1"/>
    <col min="770" max="770" width="7.85546875" style="4" customWidth="1"/>
    <col min="771" max="780" width="7.28515625" style="4" customWidth="1"/>
    <col min="781" max="781" width="12.140625" style="4" customWidth="1"/>
    <col min="782" max="782" width="15.140625" style="4" customWidth="1"/>
    <col min="783" max="783" width="14.85546875" style="4" customWidth="1"/>
    <col min="784" max="784" width="14.7109375" style="4" customWidth="1"/>
    <col min="785" max="1024" width="11.42578125" style="4"/>
    <col min="1025" max="1025" width="8" style="4" customWidth="1"/>
    <col min="1026" max="1026" width="7.85546875" style="4" customWidth="1"/>
    <col min="1027" max="1036" width="7.28515625" style="4" customWidth="1"/>
    <col min="1037" max="1037" width="12.140625" style="4" customWidth="1"/>
    <col min="1038" max="1038" width="15.140625" style="4" customWidth="1"/>
    <col min="1039" max="1039" width="14.85546875" style="4" customWidth="1"/>
    <col min="1040" max="1040" width="14.7109375" style="4" customWidth="1"/>
    <col min="1041" max="1280" width="11.42578125" style="4"/>
    <col min="1281" max="1281" width="8" style="4" customWidth="1"/>
    <col min="1282" max="1282" width="7.85546875" style="4" customWidth="1"/>
    <col min="1283" max="1292" width="7.28515625" style="4" customWidth="1"/>
    <col min="1293" max="1293" width="12.140625" style="4" customWidth="1"/>
    <col min="1294" max="1294" width="15.140625" style="4" customWidth="1"/>
    <col min="1295" max="1295" width="14.85546875" style="4" customWidth="1"/>
    <col min="1296" max="1296" width="14.7109375" style="4" customWidth="1"/>
    <col min="1297" max="1536" width="11.42578125" style="4"/>
    <col min="1537" max="1537" width="8" style="4" customWidth="1"/>
    <col min="1538" max="1538" width="7.85546875" style="4" customWidth="1"/>
    <col min="1539" max="1548" width="7.28515625" style="4" customWidth="1"/>
    <col min="1549" max="1549" width="12.140625" style="4" customWidth="1"/>
    <col min="1550" max="1550" width="15.140625" style="4" customWidth="1"/>
    <col min="1551" max="1551" width="14.85546875" style="4" customWidth="1"/>
    <col min="1552" max="1552" width="14.7109375" style="4" customWidth="1"/>
    <col min="1553" max="1792" width="11.42578125" style="4"/>
    <col min="1793" max="1793" width="8" style="4" customWidth="1"/>
    <col min="1794" max="1794" width="7.85546875" style="4" customWidth="1"/>
    <col min="1795" max="1804" width="7.28515625" style="4" customWidth="1"/>
    <col min="1805" max="1805" width="12.140625" style="4" customWidth="1"/>
    <col min="1806" max="1806" width="15.140625" style="4" customWidth="1"/>
    <col min="1807" max="1807" width="14.85546875" style="4" customWidth="1"/>
    <col min="1808" max="1808" width="14.7109375" style="4" customWidth="1"/>
    <col min="1809" max="2048" width="11.42578125" style="4"/>
    <col min="2049" max="2049" width="8" style="4" customWidth="1"/>
    <col min="2050" max="2050" width="7.85546875" style="4" customWidth="1"/>
    <col min="2051" max="2060" width="7.28515625" style="4" customWidth="1"/>
    <col min="2061" max="2061" width="12.140625" style="4" customWidth="1"/>
    <col min="2062" max="2062" width="15.140625" style="4" customWidth="1"/>
    <col min="2063" max="2063" width="14.85546875" style="4" customWidth="1"/>
    <col min="2064" max="2064" width="14.7109375" style="4" customWidth="1"/>
    <col min="2065" max="2304" width="11.42578125" style="4"/>
    <col min="2305" max="2305" width="8" style="4" customWidth="1"/>
    <col min="2306" max="2306" width="7.85546875" style="4" customWidth="1"/>
    <col min="2307" max="2316" width="7.28515625" style="4" customWidth="1"/>
    <col min="2317" max="2317" width="12.140625" style="4" customWidth="1"/>
    <col min="2318" max="2318" width="15.140625" style="4" customWidth="1"/>
    <col min="2319" max="2319" width="14.85546875" style="4" customWidth="1"/>
    <col min="2320" max="2320" width="14.7109375" style="4" customWidth="1"/>
    <col min="2321" max="2560" width="11.42578125" style="4"/>
    <col min="2561" max="2561" width="8" style="4" customWidth="1"/>
    <col min="2562" max="2562" width="7.85546875" style="4" customWidth="1"/>
    <col min="2563" max="2572" width="7.28515625" style="4" customWidth="1"/>
    <col min="2573" max="2573" width="12.140625" style="4" customWidth="1"/>
    <col min="2574" max="2574" width="15.140625" style="4" customWidth="1"/>
    <col min="2575" max="2575" width="14.85546875" style="4" customWidth="1"/>
    <col min="2576" max="2576" width="14.7109375" style="4" customWidth="1"/>
    <col min="2577" max="2816" width="11.42578125" style="4"/>
    <col min="2817" max="2817" width="8" style="4" customWidth="1"/>
    <col min="2818" max="2818" width="7.85546875" style="4" customWidth="1"/>
    <col min="2819" max="2828" width="7.28515625" style="4" customWidth="1"/>
    <col min="2829" max="2829" width="12.140625" style="4" customWidth="1"/>
    <col min="2830" max="2830" width="15.140625" style="4" customWidth="1"/>
    <col min="2831" max="2831" width="14.85546875" style="4" customWidth="1"/>
    <col min="2832" max="2832" width="14.7109375" style="4" customWidth="1"/>
    <col min="2833" max="3072" width="11.42578125" style="4"/>
    <col min="3073" max="3073" width="8" style="4" customWidth="1"/>
    <col min="3074" max="3074" width="7.85546875" style="4" customWidth="1"/>
    <col min="3075" max="3084" width="7.28515625" style="4" customWidth="1"/>
    <col min="3085" max="3085" width="12.140625" style="4" customWidth="1"/>
    <col min="3086" max="3086" width="15.140625" style="4" customWidth="1"/>
    <col min="3087" max="3087" width="14.85546875" style="4" customWidth="1"/>
    <col min="3088" max="3088" width="14.7109375" style="4" customWidth="1"/>
    <col min="3089" max="3328" width="11.42578125" style="4"/>
    <col min="3329" max="3329" width="8" style="4" customWidth="1"/>
    <col min="3330" max="3330" width="7.85546875" style="4" customWidth="1"/>
    <col min="3331" max="3340" width="7.28515625" style="4" customWidth="1"/>
    <col min="3341" max="3341" width="12.140625" style="4" customWidth="1"/>
    <col min="3342" max="3342" width="15.140625" style="4" customWidth="1"/>
    <col min="3343" max="3343" width="14.85546875" style="4" customWidth="1"/>
    <col min="3344" max="3344" width="14.7109375" style="4" customWidth="1"/>
    <col min="3345" max="3584" width="11.42578125" style="4"/>
    <col min="3585" max="3585" width="8" style="4" customWidth="1"/>
    <col min="3586" max="3586" width="7.85546875" style="4" customWidth="1"/>
    <col min="3587" max="3596" width="7.28515625" style="4" customWidth="1"/>
    <col min="3597" max="3597" width="12.140625" style="4" customWidth="1"/>
    <col min="3598" max="3598" width="15.140625" style="4" customWidth="1"/>
    <col min="3599" max="3599" width="14.85546875" style="4" customWidth="1"/>
    <col min="3600" max="3600" width="14.7109375" style="4" customWidth="1"/>
    <col min="3601" max="3840" width="11.42578125" style="4"/>
    <col min="3841" max="3841" width="8" style="4" customWidth="1"/>
    <col min="3842" max="3842" width="7.85546875" style="4" customWidth="1"/>
    <col min="3843" max="3852" width="7.28515625" style="4" customWidth="1"/>
    <col min="3853" max="3853" width="12.140625" style="4" customWidth="1"/>
    <col min="3854" max="3854" width="15.140625" style="4" customWidth="1"/>
    <col min="3855" max="3855" width="14.85546875" style="4" customWidth="1"/>
    <col min="3856" max="3856" width="14.7109375" style="4" customWidth="1"/>
    <col min="3857" max="4096" width="11.42578125" style="4"/>
    <col min="4097" max="4097" width="8" style="4" customWidth="1"/>
    <col min="4098" max="4098" width="7.85546875" style="4" customWidth="1"/>
    <col min="4099" max="4108" width="7.28515625" style="4" customWidth="1"/>
    <col min="4109" max="4109" width="12.140625" style="4" customWidth="1"/>
    <col min="4110" max="4110" width="15.140625" style="4" customWidth="1"/>
    <col min="4111" max="4111" width="14.85546875" style="4" customWidth="1"/>
    <col min="4112" max="4112" width="14.7109375" style="4" customWidth="1"/>
    <col min="4113" max="4352" width="11.42578125" style="4"/>
    <col min="4353" max="4353" width="8" style="4" customWidth="1"/>
    <col min="4354" max="4354" width="7.85546875" style="4" customWidth="1"/>
    <col min="4355" max="4364" width="7.28515625" style="4" customWidth="1"/>
    <col min="4365" max="4365" width="12.140625" style="4" customWidth="1"/>
    <col min="4366" max="4366" width="15.140625" style="4" customWidth="1"/>
    <col min="4367" max="4367" width="14.85546875" style="4" customWidth="1"/>
    <col min="4368" max="4368" width="14.7109375" style="4" customWidth="1"/>
    <col min="4369" max="4608" width="11.42578125" style="4"/>
    <col min="4609" max="4609" width="8" style="4" customWidth="1"/>
    <col min="4610" max="4610" width="7.85546875" style="4" customWidth="1"/>
    <col min="4611" max="4620" width="7.28515625" style="4" customWidth="1"/>
    <col min="4621" max="4621" width="12.140625" style="4" customWidth="1"/>
    <col min="4622" max="4622" width="15.140625" style="4" customWidth="1"/>
    <col min="4623" max="4623" width="14.85546875" style="4" customWidth="1"/>
    <col min="4624" max="4624" width="14.7109375" style="4" customWidth="1"/>
    <col min="4625" max="4864" width="11.42578125" style="4"/>
    <col min="4865" max="4865" width="8" style="4" customWidth="1"/>
    <col min="4866" max="4866" width="7.85546875" style="4" customWidth="1"/>
    <col min="4867" max="4876" width="7.28515625" style="4" customWidth="1"/>
    <col min="4877" max="4877" width="12.140625" style="4" customWidth="1"/>
    <col min="4878" max="4878" width="15.140625" style="4" customWidth="1"/>
    <col min="4879" max="4879" width="14.85546875" style="4" customWidth="1"/>
    <col min="4880" max="4880" width="14.7109375" style="4" customWidth="1"/>
    <col min="4881" max="5120" width="11.42578125" style="4"/>
    <col min="5121" max="5121" width="8" style="4" customWidth="1"/>
    <col min="5122" max="5122" width="7.85546875" style="4" customWidth="1"/>
    <col min="5123" max="5132" width="7.28515625" style="4" customWidth="1"/>
    <col min="5133" max="5133" width="12.140625" style="4" customWidth="1"/>
    <col min="5134" max="5134" width="15.140625" style="4" customWidth="1"/>
    <col min="5135" max="5135" width="14.85546875" style="4" customWidth="1"/>
    <col min="5136" max="5136" width="14.7109375" style="4" customWidth="1"/>
    <col min="5137" max="5376" width="11.42578125" style="4"/>
    <col min="5377" max="5377" width="8" style="4" customWidth="1"/>
    <col min="5378" max="5378" width="7.85546875" style="4" customWidth="1"/>
    <col min="5379" max="5388" width="7.28515625" style="4" customWidth="1"/>
    <col min="5389" max="5389" width="12.140625" style="4" customWidth="1"/>
    <col min="5390" max="5390" width="15.140625" style="4" customWidth="1"/>
    <col min="5391" max="5391" width="14.85546875" style="4" customWidth="1"/>
    <col min="5392" max="5392" width="14.7109375" style="4" customWidth="1"/>
    <col min="5393" max="5632" width="11.42578125" style="4"/>
    <col min="5633" max="5633" width="8" style="4" customWidth="1"/>
    <col min="5634" max="5634" width="7.85546875" style="4" customWidth="1"/>
    <col min="5635" max="5644" width="7.28515625" style="4" customWidth="1"/>
    <col min="5645" max="5645" width="12.140625" style="4" customWidth="1"/>
    <col min="5646" max="5646" width="15.140625" style="4" customWidth="1"/>
    <col min="5647" max="5647" width="14.85546875" style="4" customWidth="1"/>
    <col min="5648" max="5648" width="14.7109375" style="4" customWidth="1"/>
    <col min="5649" max="5888" width="11.42578125" style="4"/>
    <col min="5889" max="5889" width="8" style="4" customWidth="1"/>
    <col min="5890" max="5890" width="7.85546875" style="4" customWidth="1"/>
    <col min="5891" max="5900" width="7.28515625" style="4" customWidth="1"/>
    <col min="5901" max="5901" width="12.140625" style="4" customWidth="1"/>
    <col min="5902" max="5902" width="15.140625" style="4" customWidth="1"/>
    <col min="5903" max="5903" width="14.85546875" style="4" customWidth="1"/>
    <col min="5904" max="5904" width="14.7109375" style="4" customWidth="1"/>
    <col min="5905" max="6144" width="11.42578125" style="4"/>
    <col min="6145" max="6145" width="8" style="4" customWidth="1"/>
    <col min="6146" max="6146" width="7.85546875" style="4" customWidth="1"/>
    <col min="6147" max="6156" width="7.28515625" style="4" customWidth="1"/>
    <col min="6157" max="6157" width="12.140625" style="4" customWidth="1"/>
    <col min="6158" max="6158" width="15.140625" style="4" customWidth="1"/>
    <col min="6159" max="6159" width="14.85546875" style="4" customWidth="1"/>
    <col min="6160" max="6160" width="14.7109375" style="4" customWidth="1"/>
    <col min="6161" max="6400" width="11.42578125" style="4"/>
    <col min="6401" max="6401" width="8" style="4" customWidth="1"/>
    <col min="6402" max="6402" width="7.85546875" style="4" customWidth="1"/>
    <col min="6403" max="6412" width="7.28515625" style="4" customWidth="1"/>
    <col min="6413" max="6413" width="12.140625" style="4" customWidth="1"/>
    <col min="6414" max="6414" width="15.140625" style="4" customWidth="1"/>
    <col min="6415" max="6415" width="14.85546875" style="4" customWidth="1"/>
    <col min="6416" max="6416" width="14.7109375" style="4" customWidth="1"/>
    <col min="6417" max="6656" width="11.42578125" style="4"/>
    <col min="6657" max="6657" width="8" style="4" customWidth="1"/>
    <col min="6658" max="6658" width="7.85546875" style="4" customWidth="1"/>
    <col min="6659" max="6668" width="7.28515625" style="4" customWidth="1"/>
    <col min="6669" max="6669" width="12.140625" style="4" customWidth="1"/>
    <col min="6670" max="6670" width="15.140625" style="4" customWidth="1"/>
    <col min="6671" max="6671" width="14.85546875" style="4" customWidth="1"/>
    <col min="6672" max="6672" width="14.7109375" style="4" customWidth="1"/>
    <col min="6673" max="6912" width="11.42578125" style="4"/>
    <col min="6913" max="6913" width="8" style="4" customWidth="1"/>
    <col min="6914" max="6914" width="7.85546875" style="4" customWidth="1"/>
    <col min="6915" max="6924" width="7.28515625" style="4" customWidth="1"/>
    <col min="6925" max="6925" width="12.140625" style="4" customWidth="1"/>
    <col min="6926" max="6926" width="15.140625" style="4" customWidth="1"/>
    <col min="6927" max="6927" width="14.85546875" style="4" customWidth="1"/>
    <col min="6928" max="6928" width="14.7109375" style="4" customWidth="1"/>
    <col min="6929" max="7168" width="11.42578125" style="4"/>
    <col min="7169" max="7169" width="8" style="4" customWidth="1"/>
    <col min="7170" max="7170" width="7.85546875" style="4" customWidth="1"/>
    <col min="7171" max="7180" width="7.28515625" style="4" customWidth="1"/>
    <col min="7181" max="7181" width="12.140625" style="4" customWidth="1"/>
    <col min="7182" max="7182" width="15.140625" style="4" customWidth="1"/>
    <col min="7183" max="7183" width="14.85546875" style="4" customWidth="1"/>
    <col min="7184" max="7184" width="14.7109375" style="4" customWidth="1"/>
    <col min="7185" max="7424" width="11.42578125" style="4"/>
    <col min="7425" max="7425" width="8" style="4" customWidth="1"/>
    <col min="7426" max="7426" width="7.85546875" style="4" customWidth="1"/>
    <col min="7427" max="7436" width="7.28515625" style="4" customWidth="1"/>
    <col min="7437" max="7437" width="12.140625" style="4" customWidth="1"/>
    <col min="7438" max="7438" width="15.140625" style="4" customWidth="1"/>
    <col min="7439" max="7439" width="14.85546875" style="4" customWidth="1"/>
    <col min="7440" max="7440" width="14.7109375" style="4" customWidth="1"/>
    <col min="7441" max="7680" width="11.42578125" style="4"/>
    <col min="7681" max="7681" width="8" style="4" customWidth="1"/>
    <col min="7682" max="7682" width="7.85546875" style="4" customWidth="1"/>
    <col min="7683" max="7692" width="7.28515625" style="4" customWidth="1"/>
    <col min="7693" max="7693" width="12.140625" style="4" customWidth="1"/>
    <col min="7694" max="7694" width="15.140625" style="4" customWidth="1"/>
    <col min="7695" max="7695" width="14.85546875" style="4" customWidth="1"/>
    <col min="7696" max="7696" width="14.7109375" style="4" customWidth="1"/>
    <col min="7697" max="7936" width="11.42578125" style="4"/>
    <col min="7937" max="7937" width="8" style="4" customWidth="1"/>
    <col min="7938" max="7938" width="7.85546875" style="4" customWidth="1"/>
    <col min="7939" max="7948" width="7.28515625" style="4" customWidth="1"/>
    <col min="7949" max="7949" width="12.140625" style="4" customWidth="1"/>
    <col min="7950" max="7950" width="15.140625" style="4" customWidth="1"/>
    <col min="7951" max="7951" width="14.85546875" style="4" customWidth="1"/>
    <col min="7952" max="7952" width="14.7109375" style="4" customWidth="1"/>
    <col min="7953" max="8192" width="11.42578125" style="4"/>
    <col min="8193" max="8193" width="8" style="4" customWidth="1"/>
    <col min="8194" max="8194" width="7.85546875" style="4" customWidth="1"/>
    <col min="8195" max="8204" width="7.28515625" style="4" customWidth="1"/>
    <col min="8205" max="8205" width="12.140625" style="4" customWidth="1"/>
    <col min="8206" max="8206" width="15.140625" style="4" customWidth="1"/>
    <col min="8207" max="8207" width="14.85546875" style="4" customWidth="1"/>
    <col min="8208" max="8208" width="14.7109375" style="4" customWidth="1"/>
    <col min="8209" max="8448" width="11.42578125" style="4"/>
    <col min="8449" max="8449" width="8" style="4" customWidth="1"/>
    <col min="8450" max="8450" width="7.85546875" style="4" customWidth="1"/>
    <col min="8451" max="8460" width="7.28515625" style="4" customWidth="1"/>
    <col min="8461" max="8461" width="12.140625" style="4" customWidth="1"/>
    <col min="8462" max="8462" width="15.140625" style="4" customWidth="1"/>
    <col min="8463" max="8463" width="14.85546875" style="4" customWidth="1"/>
    <col min="8464" max="8464" width="14.7109375" style="4" customWidth="1"/>
    <col min="8465" max="8704" width="11.42578125" style="4"/>
    <col min="8705" max="8705" width="8" style="4" customWidth="1"/>
    <col min="8706" max="8706" width="7.85546875" style="4" customWidth="1"/>
    <col min="8707" max="8716" width="7.28515625" style="4" customWidth="1"/>
    <col min="8717" max="8717" width="12.140625" style="4" customWidth="1"/>
    <col min="8718" max="8718" width="15.140625" style="4" customWidth="1"/>
    <col min="8719" max="8719" width="14.85546875" style="4" customWidth="1"/>
    <col min="8720" max="8720" width="14.7109375" style="4" customWidth="1"/>
    <col min="8721" max="8960" width="11.42578125" style="4"/>
    <col min="8961" max="8961" width="8" style="4" customWidth="1"/>
    <col min="8962" max="8962" width="7.85546875" style="4" customWidth="1"/>
    <col min="8963" max="8972" width="7.28515625" style="4" customWidth="1"/>
    <col min="8973" max="8973" width="12.140625" style="4" customWidth="1"/>
    <col min="8974" max="8974" width="15.140625" style="4" customWidth="1"/>
    <col min="8975" max="8975" width="14.85546875" style="4" customWidth="1"/>
    <col min="8976" max="8976" width="14.7109375" style="4" customWidth="1"/>
    <col min="8977" max="9216" width="11.42578125" style="4"/>
    <col min="9217" max="9217" width="8" style="4" customWidth="1"/>
    <col min="9218" max="9218" width="7.85546875" style="4" customWidth="1"/>
    <col min="9219" max="9228" width="7.28515625" style="4" customWidth="1"/>
    <col min="9229" max="9229" width="12.140625" style="4" customWidth="1"/>
    <col min="9230" max="9230" width="15.140625" style="4" customWidth="1"/>
    <col min="9231" max="9231" width="14.85546875" style="4" customWidth="1"/>
    <col min="9232" max="9232" width="14.7109375" style="4" customWidth="1"/>
    <col min="9233" max="9472" width="11.42578125" style="4"/>
    <col min="9473" max="9473" width="8" style="4" customWidth="1"/>
    <col min="9474" max="9474" width="7.85546875" style="4" customWidth="1"/>
    <col min="9475" max="9484" width="7.28515625" style="4" customWidth="1"/>
    <col min="9485" max="9485" width="12.140625" style="4" customWidth="1"/>
    <col min="9486" max="9486" width="15.140625" style="4" customWidth="1"/>
    <col min="9487" max="9487" width="14.85546875" style="4" customWidth="1"/>
    <col min="9488" max="9488" width="14.7109375" style="4" customWidth="1"/>
    <col min="9489" max="9728" width="11.42578125" style="4"/>
    <col min="9729" max="9729" width="8" style="4" customWidth="1"/>
    <col min="9730" max="9730" width="7.85546875" style="4" customWidth="1"/>
    <col min="9731" max="9740" width="7.28515625" style="4" customWidth="1"/>
    <col min="9741" max="9741" width="12.140625" style="4" customWidth="1"/>
    <col min="9742" max="9742" width="15.140625" style="4" customWidth="1"/>
    <col min="9743" max="9743" width="14.85546875" style="4" customWidth="1"/>
    <col min="9744" max="9744" width="14.7109375" style="4" customWidth="1"/>
    <col min="9745" max="9984" width="11.42578125" style="4"/>
    <col min="9985" max="9985" width="8" style="4" customWidth="1"/>
    <col min="9986" max="9986" width="7.85546875" style="4" customWidth="1"/>
    <col min="9987" max="9996" width="7.28515625" style="4" customWidth="1"/>
    <col min="9997" max="9997" width="12.140625" style="4" customWidth="1"/>
    <col min="9998" max="9998" width="15.140625" style="4" customWidth="1"/>
    <col min="9999" max="9999" width="14.85546875" style="4" customWidth="1"/>
    <col min="10000" max="10000" width="14.7109375" style="4" customWidth="1"/>
    <col min="10001" max="10240" width="11.42578125" style="4"/>
    <col min="10241" max="10241" width="8" style="4" customWidth="1"/>
    <col min="10242" max="10242" width="7.85546875" style="4" customWidth="1"/>
    <col min="10243" max="10252" width="7.28515625" style="4" customWidth="1"/>
    <col min="10253" max="10253" width="12.140625" style="4" customWidth="1"/>
    <col min="10254" max="10254" width="15.140625" style="4" customWidth="1"/>
    <col min="10255" max="10255" width="14.85546875" style="4" customWidth="1"/>
    <col min="10256" max="10256" width="14.7109375" style="4" customWidth="1"/>
    <col min="10257" max="10496" width="11.42578125" style="4"/>
    <col min="10497" max="10497" width="8" style="4" customWidth="1"/>
    <col min="10498" max="10498" width="7.85546875" style="4" customWidth="1"/>
    <col min="10499" max="10508" width="7.28515625" style="4" customWidth="1"/>
    <col min="10509" max="10509" width="12.140625" style="4" customWidth="1"/>
    <col min="10510" max="10510" width="15.140625" style="4" customWidth="1"/>
    <col min="10511" max="10511" width="14.85546875" style="4" customWidth="1"/>
    <col min="10512" max="10512" width="14.7109375" style="4" customWidth="1"/>
    <col min="10513" max="10752" width="11.42578125" style="4"/>
    <col min="10753" max="10753" width="8" style="4" customWidth="1"/>
    <col min="10754" max="10754" width="7.85546875" style="4" customWidth="1"/>
    <col min="10755" max="10764" width="7.28515625" style="4" customWidth="1"/>
    <col min="10765" max="10765" width="12.140625" style="4" customWidth="1"/>
    <col min="10766" max="10766" width="15.140625" style="4" customWidth="1"/>
    <col min="10767" max="10767" width="14.85546875" style="4" customWidth="1"/>
    <col min="10768" max="10768" width="14.7109375" style="4" customWidth="1"/>
    <col min="10769" max="11008" width="11.42578125" style="4"/>
    <col min="11009" max="11009" width="8" style="4" customWidth="1"/>
    <col min="11010" max="11010" width="7.85546875" style="4" customWidth="1"/>
    <col min="11011" max="11020" width="7.28515625" style="4" customWidth="1"/>
    <col min="11021" max="11021" width="12.140625" style="4" customWidth="1"/>
    <col min="11022" max="11022" width="15.140625" style="4" customWidth="1"/>
    <col min="11023" max="11023" width="14.85546875" style="4" customWidth="1"/>
    <col min="11024" max="11024" width="14.7109375" style="4" customWidth="1"/>
    <col min="11025" max="11264" width="11.42578125" style="4"/>
    <col min="11265" max="11265" width="8" style="4" customWidth="1"/>
    <col min="11266" max="11266" width="7.85546875" style="4" customWidth="1"/>
    <col min="11267" max="11276" width="7.28515625" style="4" customWidth="1"/>
    <col min="11277" max="11277" width="12.140625" style="4" customWidth="1"/>
    <col min="11278" max="11278" width="15.140625" style="4" customWidth="1"/>
    <col min="11279" max="11279" width="14.85546875" style="4" customWidth="1"/>
    <col min="11280" max="11280" width="14.7109375" style="4" customWidth="1"/>
    <col min="11281" max="11520" width="11.42578125" style="4"/>
    <col min="11521" max="11521" width="8" style="4" customWidth="1"/>
    <col min="11522" max="11522" width="7.85546875" style="4" customWidth="1"/>
    <col min="11523" max="11532" width="7.28515625" style="4" customWidth="1"/>
    <col min="11533" max="11533" width="12.140625" style="4" customWidth="1"/>
    <col min="11534" max="11534" width="15.140625" style="4" customWidth="1"/>
    <col min="11535" max="11535" width="14.85546875" style="4" customWidth="1"/>
    <col min="11536" max="11536" width="14.7109375" style="4" customWidth="1"/>
    <col min="11537" max="11776" width="11.42578125" style="4"/>
    <col min="11777" max="11777" width="8" style="4" customWidth="1"/>
    <col min="11778" max="11778" width="7.85546875" style="4" customWidth="1"/>
    <col min="11779" max="11788" width="7.28515625" style="4" customWidth="1"/>
    <col min="11789" max="11789" width="12.140625" style="4" customWidth="1"/>
    <col min="11790" max="11790" width="15.140625" style="4" customWidth="1"/>
    <col min="11791" max="11791" width="14.85546875" style="4" customWidth="1"/>
    <col min="11792" max="11792" width="14.7109375" style="4" customWidth="1"/>
    <col min="11793" max="12032" width="11.42578125" style="4"/>
    <col min="12033" max="12033" width="8" style="4" customWidth="1"/>
    <col min="12034" max="12034" width="7.85546875" style="4" customWidth="1"/>
    <col min="12035" max="12044" width="7.28515625" style="4" customWidth="1"/>
    <col min="12045" max="12045" width="12.140625" style="4" customWidth="1"/>
    <col min="12046" max="12046" width="15.140625" style="4" customWidth="1"/>
    <col min="12047" max="12047" width="14.85546875" style="4" customWidth="1"/>
    <col min="12048" max="12048" width="14.7109375" style="4" customWidth="1"/>
    <col min="12049" max="12288" width="11.42578125" style="4"/>
    <col min="12289" max="12289" width="8" style="4" customWidth="1"/>
    <col min="12290" max="12290" width="7.85546875" style="4" customWidth="1"/>
    <col min="12291" max="12300" width="7.28515625" style="4" customWidth="1"/>
    <col min="12301" max="12301" width="12.140625" style="4" customWidth="1"/>
    <col min="12302" max="12302" width="15.140625" style="4" customWidth="1"/>
    <col min="12303" max="12303" width="14.85546875" style="4" customWidth="1"/>
    <col min="12304" max="12304" width="14.7109375" style="4" customWidth="1"/>
    <col min="12305" max="12544" width="11.42578125" style="4"/>
    <col min="12545" max="12545" width="8" style="4" customWidth="1"/>
    <col min="12546" max="12546" width="7.85546875" style="4" customWidth="1"/>
    <col min="12547" max="12556" width="7.28515625" style="4" customWidth="1"/>
    <col min="12557" max="12557" width="12.140625" style="4" customWidth="1"/>
    <col min="12558" max="12558" width="15.140625" style="4" customWidth="1"/>
    <col min="12559" max="12559" width="14.85546875" style="4" customWidth="1"/>
    <col min="12560" max="12560" width="14.7109375" style="4" customWidth="1"/>
    <col min="12561" max="12800" width="11.42578125" style="4"/>
    <col min="12801" max="12801" width="8" style="4" customWidth="1"/>
    <col min="12802" max="12802" width="7.85546875" style="4" customWidth="1"/>
    <col min="12803" max="12812" width="7.28515625" style="4" customWidth="1"/>
    <col min="12813" max="12813" width="12.140625" style="4" customWidth="1"/>
    <col min="12814" max="12814" width="15.140625" style="4" customWidth="1"/>
    <col min="12815" max="12815" width="14.85546875" style="4" customWidth="1"/>
    <col min="12816" max="12816" width="14.7109375" style="4" customWidth="1"/>
    <col min="12817" max="13056" width="11.42578125" style="4"/>
    <col min="13057" max="13057" width="8" style="4" customWidth="1"/>
    <col min="13058" max="13058" width="7.85546875" style="4" customWidth="1"/>
    <col min="13059" max="13068" width="7.28515625" style="4" customWidth="1"/>
    <col min="13069" max="13069" width="12.140625" style="4" customWidth="1"/>
    <col min="13070" max="13070" width="15.140625" style="4" customWidth="1"/>
    <col min="13071" max="13071" width="14.85546875" style="4" customWidth="1"/>
    <col min="13072" max="13072" width="14.7109375" style="4" customWidth="1"/>
    <col min="13073" max="13312" width="11.42578125" style="4"/>
    <col min="13313" max="13313" width="8" style="4" customWidth="1"/>
    <col min="13314" max="13314" width="7.85546875" style="4" customWidth="1"/>
    <col min="13315" max="13324" width="7.28515625" style="4" customWidth="1"/>
    <col min="13325" max="13325" width="12.140625" style="4" customWidth="1"/>
    <col min="13326" max="13326" width="15.140625" style="4" customWidth="1"/>
    <col min="13327" max="13327" width="14.85546875" style="4" customWidth="1"/>
    <col min="13328" max="13328" width="14.7109375" style="4" customWidth="1"/>
    <col min="13329" max="13568" width="11.42578125" style="4"/>
    <col min="13569" max="13569" width="8" style="4" customWidth="1"/>
    <col min="13570" max="13570" width="7.85546875" style="4" customWidth="1"/>
    <col min="13571" max="13580" width="7.28515625" style="4" customWidth="1"/>
    <col min="13581" max="13581" width="12.140625" style="4" customWidth="1"/>
    <col min="13582" max="13582" width="15.140625" style="4" customWidth="1"/>
    <col min="13583" max="13583" width="14.85546875" style="4" customWidth="1"/>
    <col min="13584" max="13584" width="14.7109375" style="4" customWidth="1"/>
    <col min="13585" max="13824" width="11.42578125" style="4"/>
    <col min="13825" max="13825" width="8" style="4" customWidth="1"/>
    <col min="13826" max="13826" width="7.85546875" style="4" customWidth="1"/>
    <col min="13827" max="13836" width="7.28515625" style="4" customWidth="1"/>
    <col min="13837" max="13837" width="12.140625" style="4" customWidth="1"/>
    <col min="13838" max="13838" width="15.140625" style="4" customWidth="1"/>
    <col min="13839" max="13839" width="14.85546875" style="4" customWidth="1"/>
    <col min="13840" max="13840" width="14.7109375" style="4" customWidth="1"/>
    <col min="13841" max="14080" width="11.42578125" style="4"/>
    <col min="14081" max="14081" width="8" style="4" customWidth="1"/>
    <col min="14082" max="14082" width="7.85546875" style="4" customWidth="1"/>
    <col min="14083" max="14092" width="7.28515625" style="4" customWidth="1"/>
    <col min="14093" max="14093" width="12.140625" style="4" customWidth="1"/>
    <col min="14094" max="14094" width="15.140625" style="4" customWidth="1"/>
    <col min="14095" max="14095" width="14.85546875" style="4" customWidth="1"/>
    <col min="14096" max="14096" width="14.7109375" style="4" customWidth="1"/>
    <col min="14097" max="14336" width="11.42578125" style="4"/>
    <col min="14337" max="14337" width="8" style="4" customWidth="1"/>
    <col min="14338" max="14338" width="7.85546875" style="4" customWidth="1"/>
    <col min="14339" max="14348" width="7.28515625" style="4" customWidth="1"/>
    <col min="14349" max="14349" width="12.140625" style="4" customWidth="1"/>
    <col min="14350" max="14350" width="15.140625" style="4" customWidth="1"/>
    <col min="14351" max="14351" width="14.85546875" style="4" customWidth="1"/>
    <col min="14352" max="14352" width="14.7109375" style="4" customWidth="1"/>
    <col min="14353" max="14592" width="11.42578125" style="4"/>
    <col min="14593" max="14593" width="8" style="4" customWidth="1"/>
    <col min="14594" max="14594" width="7.85546875" style="4" customWidth="1"/>
    <col min="14595" max="14604" width="7.28515625" style="4" customWidth="1"/>
    <col min="14605" max="14605" width="12.140625" style="4" customWidth="1"/>
    <col min="14606" max="14606" width="15.140625" style="4" customWidth="1"/>
    <col min="14607" max="14607" width="14.85546875" style="4" customWidth="1"/>
    <col min="14608" max="14608" width="14.7109375" style="4" customWidth="1"/>
    <col min="14609" max="14848" width="11.42578125" style="4"/>
    <col min="14849" max="14849" width="8" style="4" customWidth="1"/>
    <col min="14850" max="14850" width="7.85546875" style="4" customWidth="1"/>
    <col min="14851" max="14860" width="7.28515625" style="4" customWidth="1"/>
    <col min="14861" max="14861" width="12.140625" style="4" customWidth="1"/>
    <col min="14862" max="14862" width="15.140625" style="4" customWidth="1"/>
    <col min="14863" max="14863" width="14.85546875" style="4" customWidth="1"/>
    <col min="14864" max="14864" width="14.7109375" style="4" customWidth="1"/>
    <col min="14865" max="15104" width="11.42578125" style="4"/>
    <col min="15105" max="15105" width="8" style="4" customWidth="1"/>
    <col min="15106" max="15106" width="7.85546875" style="4" customWidth="1"/>
    <col min="15107" max="15116" width="7.28515625" style="4" customWidth="1"/>
    <col min="15117" max="15117" width="12.140625" style="4" customWidth="1"/>
    <col min="15118" max="15118" width="15.140625" style="4" customWidth="1"/>
    <col min="15119" max="15119" width="14.85546875" style="4" customWidth="1"/>
    <col min="15120" max="15120" width="14.7109375" style="4" customWidth="1"/>
    <col min="15121" max="15360" width="11.42578125" style="4"/>
    <col min="15361" max="15361" width="8" style="4" customWidth="1"/>
    <col min="15362" max="15362" width="7.85546875" style="4" customWidth="1"/>
    <col min="15363" max="15372" width="7.28515625" style="4" customWidth="1"/>
    <col min="15373" max="15373" width="12.140625" style="4" customWidth="1"/>
    <col min="15374" max="15374" width="15.140625" style="4" customWidth="1"/>
    <col min="15375" max="15375" width="14.85546875" style="4" customWidth="1"/>
    <col min="15376" max="15376" width="14.7109375" style="4" customWidth="1"/>
    <col min="15377" max="15616" width="11.42578125" style="4"/>
    <col min="15617" max="15617" width="8" style="4" customWidth="1"/>
    <col min="15618" max="15618" width="7.85546875" style="4" customWidth="1"/>
    <col min="15619" max="15628" width="7.28515625" style="4" customWidth="1"/>
    <col min="15629" max="15629" width="12.140625" style="4" customWidth="1"/>
    <col min="15630" max="15630" width="15.140625" style="4" customWidth="1"/>
    <col min="15631" max="15631" width="14.85546875" style="4" customWidth="1"/>
    <col min="15632" max="15632" width="14.7109375" style="4" customWidth="1"/>
    <col min="15633" max="15872" width="11.42578125" style="4"/>
    <col min="15873" max="15873" width="8" style="4" customWidth="1"/>
    <col min="15874" max="15874" width="7.85546875" style="4" customWidth="1"/>
    <col min="15875" max="15884" width="7.28515625" style="4" customWidth="1"/>
    <col min="15885" max="15885" width="12.140625" style="4" customWidth="1"/>
    <col min="15886" max="15886" width="15.140625" style="4" customWidth="1"/>
    <col min="15887" max="15887" width="14.85546875" style="4" customWidth="1"/>
    <col min="15888" max="15888" width="14.7109375" style="4" customWidth="1"/>
    <col min="15889" max="16128" width="11.42578125" style="4"/>
    <col min="16129" max="16129" width="8" style="4" customWidth="1"/>
    <col min="16130" max="16130" width="7.85546875" style="4" customWidth="1"/>
    <col min="16131" max="16140" width="7.28515625" style="4" customWidth="1"/>
    <col min="16141" max="16141" width="12.140625" style="4" customWidth="1"/>
    <col min="16142" max="16142" width="15.140625" style="4" customWidth="1"/>
    <col min="16143" max="16143" width="14.85546875" style="4" customWidth="1"/>
    <col min="16144" max="16144" width="14.7109375" style="4" customWidth="1"/>
    <col min="16145" max="16384" width="11.42578125" style="4"/>
  </cols>
  <sheetData>
    <row r="1" spans="1:16" ht="17.100000000000001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"/>
    </row>
    <row r="2" spans="1:16" ht="17.100000000000001" customHeight="1">
      <c r="A2" s="1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3"/>
    </row>
    <row r="3" spans="1:16" ht="17.100000000000001" customHeight="1">
      <c r="A3" s="5" t="s">
        <v>437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7"/>
    </row>
    <row r="4" spans="1:16" ht="4.5" customHeight="1">
      <c r="A4" s="8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10"/>
      <c r="P4" s="11"/>
    </row>
    <row r="5" spans="1:16" ht="3" customHeight="1"/>
    <row r="6" spans="1:16">
      <c r="A6" s="14" t="s">
        <v>3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6" t="s">
        <v>4</v>
      </c>
      <c r="P6" s="17" t="s">
        <v>5</v>
      </c>
    </row>
    <row r="7" spans="1:16" ht="2.25" customHeight="1"/>
    <row r="8" spans="1:16">
      <c r="A8" s="18"/>
      <c r="B8" s="19" t="s">
        <v>6</v>
      </c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1"/>
      <c r="P8" s="22"/>
    </row>
    <row r="9" spans="1:16">
      <c r="A9" s="23" t="s">
        <v>7</v>
      </c>
      <c r="B9" s="24" t="s">
        <v>8</v>
      </c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6">
        <f>O10+O21+O28+O32+O40+O47+O58+O68</f>
        <v>4528791.8000000007</v>
      </c>
      <c r="P9" s="26">
        <f>P10+P21+P28+P32+P40+P47+P58+P68</f>
        <v>4817795.26</v>
      </c>
    </row>
    <row r="10" spans="1:16">
      <c r="A10" s="23" t="s">
        <v>9</v>
      </c>
      <c r="B10" s="24" t="s">
        <v>10</v>
      </c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6">
        <f>SUM(O11:O19)</f>
        <v>1483350.24</v>
      </c>
      <c r="P10" s="26">
        <f>SUM(P11:P19)</f>
        <v>2241749.77</v>
      </c>
    </row>
    <row r="11" spans="1:16">
      <c r="A11" s="27" t="s">
        <v>11</v>
      </c>
      <c r="B11" s="28" t="s">
        <v>12</v>
      </c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9">
        <v>4339.38</v>
      </c>
      <c r="P11" s="30">
        <v>0</v>
      </c>
    </row>
    <row r="12" spans="1:16">
      <c r="A12" s="27" t="s">
        <v>13</v>
      </c>
      <c r="B12" s="28" t="s">
        <v>14</v>
      </c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9">
        <v>1470679.79</v>
      </c>
      <c r="P12" s="30">
        <v>2212989.6</v>
      </c>
    </row>
    <row r="13" spans="1:16">
      <c r="A13" s="27" t="s">
        <v>15</v>
      </c>
      <c r="B13" s="28" t="s">
        <v>16</v>
      </c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9">
        <v>0</v>
      </c>
      <c r="P13" s="30">
        <v>0</v>
      </c>
    </row>
    <row r="14" spans="1:16">
      <c r="A14" s="27" t="s">
        <v>17</v>
      </c>
      <c r="B14" s="28" t="s">
        <v>18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9">
        <v>0</v>
      </c>
      <c r="P14" s="30">
        <v>0</v>
      </c>
    </row>
    <row r="15" spans="1:16">
      <c r="A15" s="27" t="s">
        <v>19</v>
      </c>
      <c r="B15" s="28" t="s">
        <v>20</v>
      </c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9">
        <v>0</v>
      </c>
      <c r="P15" s="30">
        <v>0</v>
      </c>
    </row>
    <row r="16" spans="1:16">
      <c r="A16" s="27" t="s">
        <v>21</v>
      </c>
      <c r="B16" s="28" t="s">
        <v>22</v>
      </c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9">
        <v>0</v>
      </c>
      <c r="P16" s="30">
        <v>0</v>
      </c>
    </row>
    <row r="17" spans="1:16">
      <c r="A17" s="27" t="s">
        <v>23</v>
      </c>
      <c r="B17" s="28" t="s">
        <v>24</v>
      </c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9">
        <v>8331.07</v>
      </c>
      <c r="P17" s="30">
        <v>28760.17</v>
      </c>
    </row>
    <row r="18" spans="1:16">
      <c r="A18" s="31">
        <v>4118</v>
      </c>
      <c r="B18" s="32" t="s">
        <v>25</v>
      </c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9">
        <v>0</v>
      </c>
      <c r="P18" s="30">
        <v>0</v>
      </c>
    </row>
    <row r="19" spans="1:16">
      <c r="A19" s="27" t="s">
        <v>26</v>
      </c>
      <c r="B19" s="28" t="s">
        <v>27</v>
      </c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9">
        <v>0</v>
      </c>
      <c r="P19" s="30">
        <v>0</v>
      </c>
    </row>
    <row r="20" spans="1:16">
      <c r="A20" s="27"/>
      <c r="B20" s="28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9"/>
      <c r="P20" s="30"/>
    </row>
    <row r="21" spans="1:16">
      <c r="A21" s="23" t="s">
        <v>28</v>
      </c>
      <c r="B21" s="24" t="s">
        <v>29</v>
      </c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6">
        <f>SUM(O22:O26)</f>
        <v>0</v>
      </c>
      <c r="P21" s="26">
        <f>SUM(P22:P26)</f>
        <v>0</v>
      </c>
    </row>
    <row r="22" spans="1:16">
      <c r="A22" s="27" t="s">
        <v>30</v>
      </c>
      <c r="B22" s="28" t="s">
        <v>31</v>
      </c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9">
        <v>0</v>
      </c>
      <c r="P22" s="30">
        <v>0</v>
      </c>
    </row>
    <row r="23" spans="1:16">
      <c r="A23" s="27" t="s">
        <v>32</v>
      </c>
      <c r="B23" s="28" t="s">
        <v>33</v>
      </c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9">
        <v>0</v>
      </c>
      <c r="P23" s="30">
        <v>0</v>
      </c>
    </row>
    <row r="24" spans="1:16">
      <c r="A24" s="27" t="s">
        <v>34</v>
      </c>
      <c r="B24" s="28" t="s">
        <v>35</v>
      </c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9">
        <v>0</v>
      </c>
      <c r="P24" s="30">
        <v>0</v>
      </c>
    </row>
    <row r="25" spans="1:16">
      <c r="A25" s="27" t="s">
        <v>36</v>
      </c>
      <c r="B25" s="28" t="s">
        <v>37</v>
      </c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9">
        <v>0</v>
      </c>
      <c r="P25" s="30">
        <v>0</v>
      </c>
    </row>
    <row r="26" spans="1:16">
      <c r="A26" s="27" t="s">
        <v>38</v>
      </c>
      <c r="B26" s="28" t="s">
        <v>39</v>
      </c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9">
        <v>0</v>
      </c>
      <c r="P26" s="30">
        <v>0</v>
      </c>
    </row>
    <row r="27" spans="1:16">
      <c r="A27" s="27"/>
      <c r="B27" s="28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9"/>
      <c r="P27" s="30"/>
    </row>
    <row r="28" spans="1:16">
      <c r="A28" s="23" t="s">
        <v>40</v>
      </c>
      <c r="B28" s="24" t="s">
        <v>41</v>
      </c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6">
        <f>SUM(O29:O30)</f>
        <v>0</v>
      </c>
      <c r="P28" s="26">
        <f>SUM(P29:P30)</f>
        <v>0</v>
      </c>
    </row>
    <row r="29" spans="1:16">
      <c r="A29" s="27" t="s">
        <v>42</v>
      </c>
      <c r="B29" s="28" t="s">
        <v>43</v>
      </c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9">
        <v>0</v>
      </c>
      <c r="P29" s="30">
        <v>0</v>
      </c>
    </row>
    <row r="30" spans="1:16">
      <c r="A30" s="31">
        <v>4132</v>
      </c>
      <c r="B30" s="32" t="s">
        <v>44</v>
      </c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9">
        <v>0</v>
      </c>
      <c r="P30" s="30">
        <v>0</v>
      </c>
    </row>
    <row r="31" spans="1:16">
      <c r="A31" s="27"/>
      <c r="B31" s="28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9"/>
      <c r="P31" s="30"/>
    </row>
    <row r="32" spans="1:16">
      <c r="A32" s="23" t="s">
        <v>45</v>
      </c>
      <c r="B32" s="24" t="s">
        <v>46</v>
      </c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6">
        <f>SUM(O33:O38)</f>
        <v>2753553.24</v>
      </c>
      <c r="P32" s="26">
        <f>SUM(P33:P38)</f>
        <v>2392897.7200000002</v>
      </c>
    </row>
    <row r="33" spans="1:16">
      <c r="A33" s="27" t="s">
        <v>47</v>
      </c>
      <c r="B33" s="28" t="s">
        <v>48</v>
      </c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9">
        <v>99017.57</v>
      </c>
      <c r="P33" s="30">
        <v>157820.18</v>
      </c>
    </row>
    <row r="34" spans="1:16">
      <c r="A34" s="27" t="s">
        <v>49</v>
      </c>
      <c r="B34" s="28" t="s">
        <v>50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9">
        <v>0</v>
      </c>
      <c r="P34" s="30">
        <v>0</v>
      </c>
    </row>
    <row r="35" spans="1:16">
      <c r="A35" s="27" t="s">
        <v>51</v>
      </c>
      <c r="B35" s="28" t="s">
        <v>52</v>
      </c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9">
        <v>2513342.91</v>
      </c>
      <c r="P35" s="30">
        <v>2076669.92</v>
      </c>
    </row>
    <row r="36" spans="1:16">
      <c r="A36" s="27" t="s">
        <v>53</v>
      </c>
      <c r="B36" s="28" t="s">
        <v>54</v>
      </c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9">
        <v>8081.08</v>
      </c>
      <c r="P36" s="30">
        <v>16071.94</v>
      </c>
    </row>
    <row r="37" spans="1:16">
      <c r="A37" s="31">
        <v>4145</v>
      </c>
      <c r="B37" s="32" t="s">
        <v>55</v>
      </c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9">
        <v>0</v>
      </c>
      <c r="P37" s="30">
        <v>0</v>
      </c>
    </row>
    <row r="38" spans="1:16">
      <c r="A38" s="27" t="s">
        <v>56</v>
      </c>
      <c r="B38" s="28" t="s">
        <v>57</v>
      </c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9">
        <v>133111.67999999999</v>
      </c>
      <c r="P38" s="30">
        <v>142335.67999999999</v>
      </c>
    </row>
    <row r="39" spans="1:16">
      <c r="A39" s="27"/>
      <c r="B39" s="28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9"/>
      <c r="P39" s="30"/>
    </row>
    <row r="40" spans="1:16">
      <c r="A40" s="23" t="s">
        <v>58</v>
      </c>
      <c r="B40" s="24" t="s">
        <v>59</v>
      </c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6">
        <f>SUM(O41:O45)</f>
        <v>207889.32</v>
      </c>
      <c r="P40" s="26">
        <f>SUM(P41:P45)</f>
        <v>174747.77</v>
      </c>
    </row>
    <row r="41" spans="1:16">
      <c r="A41" s="27" t="s">
        <v>60</v>
      </c>
      <c r="B41" s="28" t="s">
        <v>59</v>
      </c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9">
        <v>207889.32</v>
      </c>
      <c r="P41" s="30">
        <v>0</v>
      </c>
    </row>
    <row r="42" spans="1:16">
      <c r="A42" s="27" t="s">
        <v>61</v>
      </c>
      <c r="B42" s="28" t="s">
        <v>62</v>
      </c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9">
        <v>0</v>
      </c>
      <c r="P42" s="30">
        <v>0</v>
      </c>
    </row>
    <row r="43" spans="1:16">
      <c r="A43" s="27" t="s">
        <v>63</v>
      </c>
      <c r="B43" s="28" t="s">
        <v>64</v>
      </c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9">
        <v>0</v>
      </c>
      <c r="P43" s="30">
        <v>0</v>
      </c>
    </row>
    <row r="44" spans="1:16">
      <c r="A44" s="31">
        <v>4154</v>
      </c>
      <c r="B44" s="32" t="s">
        <v>65</v>
      </c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9">
        <v>0</v>
      </c>
      <c r="P44" s="30">
        <v>0</v>
      </c>
    </row>
    <row r="45" spans="1:16">
      <c r="A45" s="27" t="s">
        <v>66</v>
      </c>
      <c r="B45" s="28" t="s">
        <v>67</v>
      </c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9">
        <v>0</v>
      </c>
      <c r="P45" s="30">
        <v>174747.77</v>
      </c>
    </row>
    <row r="46" spans="1:16">
      <c r="A46" s="27"/>
      <c r="B46" s="28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9"/>
      <c r="P46" s="30"/>
    </row>
    <row r="47" spans="1:16">
      <c r="A47" s="23" t="s">
        <v>68</v>
      </c>
      <c r="B47" s="24" t="s">
        <v>69</v>
      </c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6">
        <f>SUM(O48:O56)</f>
        <v>83999</v>
      </c>
      <c r="P47" s="26">
        <f>SUM(P48:P56)</f>
        <v>8400</v>
      </c>
    </row>
    <row r="48" spans="1:16">
      <c r="A48" s="27" t="s">
        <v>70</v>
      </c>
      <c r="B48" s="28" t="s">
        <v>71</v>
      </c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9">
        <v>0</v>
      </c>
      <c r="P48" s="30">
        <v>0</v>
      </c>
    </row>
    <row r="49" spans="1:16">
      <c r="A49" s="27" t="s">
        <v>72</v>
      </c>
      <c r="B49" s="28" t="s">
        <v>73</v>
      </c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9">
        <v>10400</v>
      </c>
      <c r="P49" s="30">
        <v>3400</v>
      </c>
    </row>
    <row r="50" spans="1:16">
      <c r="A50" s="27" t="s">
        <v>74</v>
      </c>
      <c r="B50" s="28" t="s">
        <v>75</v>
      </c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9">
        <v>0</v>
      </c>
      <c r="P50" s="30">
        <v>0</v>
      </c>
    </row>
    <row r="51" spans="1:16">
      <c r="A51" s="27" t="s">
        <v>76</v>
      </c>
      <c r="B51" s="28" t="s">
        <v>77</v>
      </c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9">
        <v>0</v>
      </c>
      <c r="P51" s="30">
        <v>0</v>
      </c>
    </row>
    <row r="52" spans="1:16">
      <c r="A52" s="27" t="s">
        <v>78</v>
      </c>
      <c r="B52" s="28" t="s">
        <v>79</v>
      </c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9">
        <v>73599</v>
      </c>
      <c r="P52" s="30">
        <v>0</v>
      </c>
    </row>
    <row r="53" spans="1:16">
      <c r="A53" s="27" t="s">
        <v>80</v>
      </c>
      <c r="B53" s="28" t="s">
        <v>81</v>
      </c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9">
        <v>0</v>
      </c>
      <c r="P53" s="30">
        <v>0</v>
      </c>
    </row>
    <row r="54" spans="1:16">
      <c r="A54" s="27" t="s">
        <v>82</v>
      </c>
      <c r="B54" s="28" t="s">
        <v>83</v>
      </c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9">
        <v>0</v>
      </c>
      <c r="P54" s="30">
        <v>5000</v>
      </c>
    </row>
    <row r="55" spans="1:16">
      <c r="A55" s="27" t="s">
        <v>84</v>
      </c>
      <c r="B55" s="28" t="s">
        <v>85</v>
      </c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9">
        <v>0</v>
      </c>
      <c r="P55" s="30">
        <v>0</v>
      </c>
    </row>
    <row r="56" spans="1:16">
      <c r="A56" s="27" t="s">
        <v>86</v>
      </c>
      <c r="B56" s="28" t="s">
        <v>87</v>
      </c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9">
        <v>0</v>
      </c>
      <c r="P56" s="30">
        <v>0</v>
      </c>
    </row>
    <row r="57" spans="1:16">
      <c r="A57" s="27"/>
      <c r="B57" s="28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9"/>
      <c r="P57" s="30"/>
    </row>
    <row r="58" spans="1:16">
      <c r="A58" s="23" t="s">
        <v>88</v>
      </c>
      <c r="B58" s="24" t="s">
        <v>89</v>
      </c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6">
        <f>SUM(O59:O66)</f>
        <v>0</v>
      </c>
      <c r="P58" s="26">
        <f>SUM(P59:P66)</f>
        <v>0</v>
      </c>
    </row>
    <row r="59" spans="1:16">
      <c r="A59" s="27" t="s">
        <v>90</v>
      </c>
      <c r="B59" s="28" t="s">
        <v>91</v>
      </c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9">
        <v>0</v>
      </c>
      <c r="P59" s="30">
        <v>0</v>
      </c>
    </row>
    <row r="60" spans="1:16">
      <c r="A60" s="27" t="s">
        <v>92</v>
      </c>
      <c r="B60" s="28" t="s">
        <v>93</v>
      </c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9">
        <v>0</v>
      </c>
      <c r="P60" s="30">
        <v>0</v>
      </c>
    </row>
    <row r="61" spans="1:16">
      <c r="A61" s="27" t="s">
        <v>94</v>
      </c>
      <c r="B61" s="28" t="s">
        <v>95</v>
      </c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9">
        <v>0</v>
      </c>
      <c r="P61" s="30">
        <v>0</v>
      </c>
    </row>
    <row r="62" spans="1:16">
      <c r="A62" s="27" t="s">
        <v>96</v>
      </c>
      <c r="B62" s="28" t="s">
        <v>97</v>
      </c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9">
        <v>0</v>
      </c>
      <c r="P62" s="30">
        <v>0</v>
      </c>
    </row>
    <row r="63" spans="1:16">
      <c r="A63" s="31" t="s">
        <v>98</v>
      </c>
      <c r="B63" s="32" t="s">
        <v>99</v>
      </c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9">
        <v>0</v>
      </c>
      <c r="P63" s="30">
        <v>0</v>
      </c>
    </row>
    <row r="64" spans="1:16">
      <c r="A64" s="31" t="s">
        <v>100</v>
      </c>
      <c r="B64" s="32" t="s">
        <v>101</v>
      </c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9">
        <v>0</v>
      </c>
      <c r="P64" s="30">
        <v>0</v>
      </c>
    </row>
    <row r="65" spans="1:16">
      <c r="A65" s="31" t="s">
        <v>102</v>
      </c>
      <c r="B65" s="32" t="s">
        <v>103</v>
      </c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9">
        <v>0</v>
      </c>
      <c r="P65" s="30">
        <v>0</v>
      </c>
    </row>
    <row r="66" spans="1:16">
      <c r="A66" s="31" t="s">
        <v>104</v>
      </c>
      <c r="B66" s="32" t="s">
        <v>105</v>
      </c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9">
        <v>0</v>
      </c>
      <c r="P66" s="30">
        <v>0</v>
      </c>
    </row>
    <row r="67" spans="1:16">
      <c r="A67" s="27"/>
      <c r="B67" s="28"/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9"/>
      <c r="P67" s="30"/>
    </row>
    <row r="68" spans="1:16">
      <c r="A68" s="23" t="s">
        <v>106</v>
      </c>
      <c r="B68" s="24" t="s">
        <v>107</v>
      </c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6">
        <f>SUM(O69:O70)</f>
        <v>0</v>
      </c>
      <c r="P68" s="26">
        <f>SUM(P69:P70)</f>
        <v>0</v>
      </c>
    </row>
    <row r="69" spans="1:16">
      <c r="A69" s="27" t="s">
        <v>108</v>
      </c>
      <c r="B69" s="28" t="s">
        <v>109</v>
      </c>
      <c r="C69" s="25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9">
        <v>0</v>
      </c>
      <c r="P69" s="30">
        <v>0</v>
      </c>
    </row>
    <row r="70" spans="1:16">
      <c r="A70" s="27" t="s">
        <v>110</v>
      </c>
      <c r="B70" s="28" t="s">
        <v>111</v>
      </c>
      <c r="C70" s="25"/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9">
        <v>0</v>
      </c>
      <c r="P70" s="30">
        <v>0</v>
      </c>
    </row>
    <row r="71" spans="1:16">
      <c r="A71" s="27"/>
      <c r="B71" s="28" t="s">
        <v>112</v>
      </c>
      <c r="C71" s="25"/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9"/>
      <c r="P71" s="30"/>
    </row>
    <row r="72" spans="1:16">
      <c r="A72" s="27"/>
      <c r="B72" s="28"/>
      <c r="C72" s="25"/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9"/>
      <c r="P72" s="30"/>
    </row>
    <row r="73" spans="1:16">
      <c r="A73" s="23" t="s">
        <v>113</v>
      </c>
      <c r="B73" s="24" t="s">
        <v>114</v>
      </c>
      <c r="C73" s="25"/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6">
        <f>O74+O81</f>
        <v>18402152.52</v>
      </c>
      <c r="P73" s="26">
        <f>P74+P81</f>
        <v>31293223.149999999</v>
      </c>
    </row>
    <row r="74" spans="1:16">
      <c r="A74" s="23" t="s">
        <v>115</v>
      </c>
      <c r="B74" s="24" t="s">
        <v>116</v>
      </c>
      <c r="C74" s="25"/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6">
        <f>SUM(O75:O78)</f>
        <v>18362502.52</v>
      </c>
      <c r="P74" s="26">
        <f>SUM(P75:P78)</f>
        <v>31248739.149999999</v>
      </c>
    </row>
    <row r="75" spans="1:16">
      <c r="A75" s="27" t="s">
        <v>117</v>
      </c>
      <c r="B75" s="28" t="s">
        <v>118</v>
      </c>
      <c r="C75" s="25"/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9">
        <v>14405311.039999999</v>
      </c>
      <c r="P75" s="30">
        <v>22491536.699999999</v>
      </c>
    </row>
    <row r="76" spans="1:16">
      <c r="A76" s="27" t="s">
        <v>119</v>
      </c>
      <c r="B76" s="28" t="s">
        <v>120</v>
      </c>
      <c r="C76" s="25"/>
      <c r="D76" s="25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9">
        <v>3608018.48</v>
      </c>
      <c r="P76" s="30">
        <v>4981340.38</v>
      </c>
    </row>
    <row r="77" spans="1:16">
      <c r="A77" s="27" t="s">
        <v>121</v>
      </c>
      <c r="B77" s="28" t="s">
        <v>122</v>
      </c>
      <c r="C77" s="25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9">
        <v>349173</v>
      </c>
      <c r="P77" s="30">
        <v>3775862.07</v>
      </c>
    </row>
    <row r="78" spans="1:16">
      <c r="A78" s="27">
        <v>4214</v>
      </c>
      <c r="B78" s="28" t="s">
        <v>123</v>
      </c>
      <c r="C78" s="25"/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9">
        <v>0</v>
      </c>
      <c r="P78" s="30">
        <v>0</v>
      </c>
    </row>
    <row r="79" spans="1:16">
      <c r="A79" s="31">
        <v>4215</v>
      </c>
      <c r="B79" s="32" t="s">
        <v>124</v>
      </c>
      <c r="C79" s="25"/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9">
        <v>0</v>
      </c>
      <c r="P79" s="30">
        <v>0</v>
      </c>
    </row>
    <row r="80" spans="1:16">
      <c r="A80" s="27"/>
      <c r="B80" s="28"/>
      <c r="C80" s="25"/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9"/>
      <c r="P80" s="30"/>
    </row>
    <row r="81" spans="1:16">
      <c r="A81" s="23" t="s">
        <v>125</v>
      </c>
      <c r="B81" s="24" t="s">
        <v>126</v>
      </c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6">
        <f>SUM(O82:O88)</f>
        <v>39650</v>
      </c>
      <c r="P81" s="26">
        <f>SUM(P82:P88)</f>
        <v>44484</v>
      </c>
    </row>
    <row r="82" spans="1:16">
      <c r="A82" s="27" t="s">
        <v>127</v>
      </c>
      <c r="B82" s="28" t="s">
        <v>128</v>
      </c>
      <c r="C82" s="25"/>
      <c r="D82" s="25"/>
      <c r="E82" s="25"/>
      <c r="F82" s="25"/>
      <c r="G82" s="25"/>
      <c r="H82" s="25"/>
      <c r="I82" s="25"/>
      <c r="J82" s="25"/>
      <c r="K82" s="25"/>
      <c r="L82" s="25"/>
      <c r="M82" s="25"/>
      <c r="N82" s="25"/>
      <c r="O82" s="29">
        <v>0</v>
      </c>
      <c r="P82" s="30">
        <v>0</v>
      </c>
    </row>
    <row r="83" spans="1:16">
      <c r="A83" s="27" t="s">
        <v>129</v>
      </c>
      <c r="B83" s="28" t="s">
        <v>130</v>
      </c>
      <c r="C83" s="25"/>
      <c r="D83" s="25"/>
      <c r="E83" s="25"/>
      <c r="F83" s="25"/>
      <c r="G83" s="25"/>
      <c r="H83" s="25"/>
      <c r="I83" s="25"/>
      <c r="J83" s="25"/>
      <c r="K83" s="25"/>
      <c r="L83" s="25"/>
      <c r="M83" s="25"/>
      <c r="N83" s="25"/>
      <c r="O83" s="29">
        <v>0</v>
      </c>
      <c r="P83" s="30">
        <v>0</v>
      </c>
    </row>
    <row r="84" spans="1:16">
      <c r="A84" s="27" t="s">
        <v>131</v>
      </c>
      <c r="B84" s="28" t="s">
        <v>132</v>
      </c>
      <c r="C84" s="25"/>
      <c r="D84" s="25"/>
      <c r="E84" s="25"/>
      <c r="F84" s="25"/>
      <c r="G84" s="25"/>
      <c r="H84" s="25"/>
      <c r="I84" s="25"/>
      <c r="J84" s="25"/>
      <c r="K84" s="25"/>
      <c r="L84" s="25"/>
      <c r="M84" s="25"/>
      <c r="N84" s="25"/>
      <c r="O84" s="29">
        <v>39650</v>
      </c>
      <c r="P84" s="30">
        <v>0</v>
      </c>
    </row>
    <row r="85" spans="1:16">
      <c r="A85" s="27" t="s">
        <v>133</v>
      </c>
      <c r="B85" s="28" t="s">
        <v>134</v>
      </c>
      <c r="C85" s="25"/>
      <c r="D85" s="25"/>
      <c r="E85" s="25"/>
      <c r="F85" s="25"/>
      <c r="G85" s="25"/>
      <c r="H85" s="25"/>
      <c r="I85" s="25"/>
      <c r="J85" s="25"/>
      <c r="K85" s="25"/>
      <c r="L85" s="25"/>
      <c r="M85" s="25"/>
      <c r="N85" s="25"/>
      <c r="O85" s="29">
        <v>0</v>
      </c>
      <c r="P85" s="30">
        <v>44484</v>
      </c>
    </row>
    <row r="86" spans="1:16">
      <c r="A86" s="27" t="s">
        <v>135</v>
      </c>
      <c r="B86" s="28" t="s">
        <v>136</v>
      </c>
      <c r="C86" s="25"/>
      <c r="D86" s="25"/>
      <c r="E86" s="25"/>
      <c r="F86" s="25"/>
      <c r="G86" s="25"/>
      <c r="H86" s="25"/>
      <c r="I86" s="25"/>
      <c r="J86" s="25"/>
      <c r="K86" s="25"/>
      <c r="L86" s="25"/>
      <c r="M86" s="25"/>
      <c r="N86" s="25"/>
      <c r="O86" s="29">
        <v>0</v>
      </c>
      <c r="P86" s="30">
        <v>0</v>
      </c>
    </row>
    <row r="87" spans="1:16">
      <c r="A87" s="27">
        <v>4226</v>
      </c>
      <c r="B87" s="33" t="s">
        <v>137</v>
      </c>
      <c r="C87" s="25"/>
      <c r="D87" s="25"/>
      <c r="E87" s="25"/>
      <c r="F87" s="25"/>
      <c r="G87" s="25"/>
      <c r="H87" s="25"/>
      <c r="I87" s="25"/>
      <c r="J87" s="25"/>
      <c r="K87" s="25"/>
      <c r="L87" s="25"/>
      <c r="M87" s="25"/>
      <c r="N87" s="25"/>
      <c r="O87" s="29">
        <v>0</v>
      </c>
      <c r="P87" s="30">
        <v>0</v>
      </c>
    </row>
    <row r="88" spans="1:16">
      <c r="A88" s="31">
        <v>4227</v>
      </c>
      <c r="B88" s="34" t="s">
        <v>138</v>
      </c>
      <c r="C88" s="25"/>
      <c r="D88" s="25"/>
      <c r="E88" s="25"/>
      <c r="F88" s="25"/>
      <c r="G88" s="25"/>
      <c r="H88" s="25"/>
      <c r="I88" s="25"/>
      <c r="J88" s="25"/>
      <c r="K88" s="25"/>
      <c r="L88" s="25"/>
      <c r="M88" s="25"/>
      <c r="N88" s="25"/>
      <c r="O88" s="29">
        <v>0</v>
      </c>
      <c r="P88" s="30">
        <v>0</v>
      </c>
    </row>
    <row r="89" spans="1:16">
      <c r="A89" s="27"/>
      <c r="B89" s="28"/>
      <c r="C89" s="25"/>
      <c r="D89" s="25"/>
      <c r="E89" s="25"/>
      <c r="F89" s="25"/>
      <c r="G89" s="25"/>
      <c r="H89" s="25"/>
      <c r="I89" s="25"/>
      <c r="J89" s="25"/>
      <c r="K89" s="25"/>
      <c r="L89" s="25"/>
      <c r="M89" s="25"/>
      <c r="N89" s="25"/>
      <c r="O89" s="29"/>
      <c r="P89" s="30"/>
    </row>
    <row r="90" spans="1:16">
      <c r="A90" s="23" t="s">
        <v>139</v>
      </c>
      <c r="B90" s="24" t="s">
        <v>140</v>
      </c>
      <c r="C90" s="25"/>
      <c r="D90" s="25"/>
      <c r="E90" s="25"/>
      <c r="F90" s="25"/>
      <c r="G90" s="25"/>
      <c r="H90" s="25"/>
      <c r="I90" s="25"/>
      <c r="J90" s="25"/>
      <c r="K90" s="25"/>
      <c r="L90" s="25"/>
      <c r="M90" s="25"/>
      <c r="N90" s="25"/>
      <c r="O90" s="26">
        <f>O91+O95+O102+O105+O108</f>
        <v>-866786.74</v>
      </c>
      <c r="P90" s="26">
        <f>P91+P95+P102+P105+P108</f>
        <v>-204375.71</v>
      </c>
    </row>
    <row r="91" spans="1:16">
      <c r="A91" s="23" t="s">
        <v>141</v>
      </c>
      <c r="B91" s="24" t="s">
        <v>142</v>
      </c>
      <c r="C91" s="25"/>
      <c r="D91" s="25"/>
      <c r="E91" s="25"/>
      <c r="F91" s="25"/>
      <c r="G91" s="25"/>
      <c r="H91" s="25"/>
      <c r="I91" s="25"/>
      <c r="J91" s="25"/>
      <c r="K91" s="25"/>
      <c r="L91" s="25"/>
      <c r="M91" s="25"/>
      <c r="N91" s="25"/>
      <c r="O91" s="26">
        <f>SUM(O92:O93)</f>
        <v>0</v>
      </c>
      <c r="P91" s="26">
        <f>SUM(P92:P93)</f>
        <v>0</v>
      </c>
    </row>
    <row r="92" spans="1:16">
      <c r="A92" s="27" t="s">
        <v>143</v>
      </c>
      <c r="B92" s="28" t="s">
        <v>144</v>
      </c>
      <c r="C92" s="25"/>
      <c r="D92" s="25"/>
      <c r="E92" s="25"/>
      <c r="F92" s="25"/>
      <c r="G92" s="25"/>
      <c r="H92" s="25"/>
      <c r="I92" s="25"/>
      <c r="J92" s="25"/>
      <c r="K92" s="25"/>
      <c r="L92" s="25"/>
      <c r="M92" s="25"/>
      <c r="N92" s="25"/>
      <c r="O92" s="29">
        <v>0</v>
      </c>
      <c r="P92" s="30">
        <v>0</v>
      </c>
    </row>
    <row r="93" spans="1:16">
      <c r="A93" s="27" t="s">
        <v>145</v>
      </c>
      <c r="B93" s="28" t="s">
        <v>146</v>
      </c>
      <c r="C93" s="25"/>
      <c r="D93" s="25"/>
      <c r="E93" s="25"/>
      <c r="F93" s="25"/>
      <c r="G93" s="25"/>
      <c r="H93" s="25"/>
      <c r="I93" s="25"/>
      <c r="J93" s="25"/>
      <c r="K93" s="25"/>
      <c r="L93" s="25"/>
      <c r="M93" s="25"/>
      <c r="N93" s="25"/>
      <c r="O93" s="29">
        <v>0</v>
      </c>
      <c r="P93" s="30">
        <v>0</v>
      </c>
    </row>
    <row r="94" spans="1:16">
      <c r="A94" s="27"/>
      <c r="B94" s="28"/>
      <c r="C94" s="25"/>
      <c r="D94" s="25"/>
      <c r="E94" s="25"/>
      <c r="F94" s="25"/>
      <c r="G94" s="25"/>
      <c r="H94" s="25"/>
      <c r="I94" s="25"/>
      <c r="J94" s="25"/>
      <c r="K94" s="25"/>
      <c r="L94" s="25"/>
      <c r="M94" s="25"/>
      <c r="N94" s="25"/>
      <c r="O94" s="29"/>
      <c r="P94" s="30"/>
    </row>
    <row r="95" spans="1:16">
      <c r="A95" s="23" t="s">
        <v>147</v>
      </c>
      <c r="B95" s="24" t="s">
        <v>148</v>
      </c>
      <c r="C95" s="25"/>
      <c r="D95" s="25"/>
      <c r="E95" s="25"/>
      <c r="F95" s="25"/>
      <c r="G95" s="25"/>
      <c r="H95" s="25"/>
      <c r="I95" s="25"/>
      <c r="J95" s="25"/>
      <c r="K95" s="25"/>
      <c r="L95" s="25"/>
      <c r="M95" s="25"/>
      <c r="N95" s="25"/>
      <c r="O95" s="26">
        <f>SUM(O96:O100)</f>
        <v>0</v>
      </c>
      <c r="P95" s="26">
        <f>SUM(P96:P100)</f>
        <v>0</v>
      </c>
    </row>
    <row r="96" spans="1:16">
      <c r="A96" s="27" t="s">
        <v>149</v>
      </c>
      <c r="B96" s="28" t="s">
        <v>150</v>
      </c>
      <c r="C96" s="25"/>
      <c r="D96" s="25"/>
      <c r="E96" s="25"/>
      <c r="F96" s="25"/>
      <c r="G96" s="25"/>
      <c r="H96" s="25"/>
      <c r="I96" s="25"/>
      <c r="J96" s="25"/>
      <c r="K96" s="25"/>
      <c r="L96" s="25"/>
      <c r="M96" s="25"/>
      <c r="N96" s="25"/>
      <c r="O96" s="29">
        <v>0</v>
      </c>
      <c r="P96" s="30">
        <v>0</v>
      </c>
    </row>
    <row r="97" spans="1:16">
      <c r="A97" s="27" t="s">
        <v>151</v>
      </c>
      <c r="B97" s="28" t="s">
        <v>152</v>
      </c>
      <c r="C97" s="25"/>
      <c r="D97" s="25"/>
      <c r="E97" s="25"/>
      <c r="F97" s="25"/>
      <c r="G97" s="25"/>
      <c r="H97" s="25"/>
      <c r="I97" s="25"/>
      <c r="J97" s="25"/>
      <c r="K97" s="25"/>
      <c r="L97" s="25"/>
      <c r="M97" s="25"/>
      <c r="N97" s="25"/>
      <c r="O97" s="29">
        <v>0</v>
      </c>
      <c r="P97" s="30">
        <v>0</v>
      </c>
    </row>
    <row r="98" spans="1:16">
      <c r="A98" s="27" t="s">
        <v>153</v>
      </c>
      <c r="B98" s="28" t="s">
        <v>154</v>
      </c>
      <c r="C98" s="25"/>
      <c r="D98" s="25"/>
      <c r="E98" s="25"/>
      <c r="F98" s="25"/>
      <c r="G98" s="25"/>
      <c r="H98" s="25"/>
      <c r="I98" s="25"/>
      <c r="J98" s="25"/>
      <c r="K98" s="25"/>
      <c r="L98" s="25"/>
      <c r="M98" s="25"/>
      <c r="N98" s="25"/>
      <c r="O98" s="29">
        <v>0</v>
      </c>
      <c r="P98" s="30">
        <v>0</v>
      </c>
    </row>
    <row r="99" spans="1:16">
      <c r="A99" s="27" t="s">
        <v>155</v>
      </c>
      <c r="B99" s="28" t="s">
        <v>156</v>
      </c>
      <c r="C99" s="25"/>
      <c r="D99" s="25"/>
      <c r="E99" s="25"/>
      <c r="F99" s="25"/>
      <c r="G99" s="25"/>
      <c r="H99" s="25"/>
      <c r="I99" s="25"/>
      <c r="J99" s="25"/>
      <c r="K99" s="25"/>
      <c r="L99" s="25"/>
      <c r="M99" s="25"/>
      <c r="N99" s="25"/>
      <c r="O99" s="29">
        <v>0</v>
      </c>
      <c r="P99" s="30">
        <v>0</v>
      </c>
    </row>
    <row r="100" spans="1:16">
      <c r="A100" s="27" t="s">
        <v>157</v>
      </c>
      <c r="B100" s="28" t="s">
        <v>158</v>
      </c>
      <c r="C100" s="25"/>
      <c r="D100" s="25"/>
      <c r="E100" s="25"/>
      <c r="F100" s="25"/>
      <c r="G100" s="25"/>
      <c r="H100" s="25"/>
      <c r="I100" s="25"/>
      <c r="J100" s="25"/>
      <c r="K100" s="25"/>
      <c r="L100" s="25"/>
      <c r="M100" s="25"/>
      <c r="N100" s="25"/>
      <c r="O100" s="29">
        <v>0</v>
      </c>
      <c r="P100" s="30">
        <v>0</v>
      </c>
    </row>
    <row r="101" spans="1:16">
      <c r="A101" s="27"/>
      <c r="B101" s="28"/>
      <c r="C101" s="25"/>
      <c r="D101" s="25"/>
      <c r="E101" s="25"/>
      <c r="F101" s="25"/>
      <c r="G101" s="25"/>
      <c r="H101" s="25"/>
      <c r="I101" s="25"/>
      <c r="J101" s="25"/>
      <c r="K101" s="25"/>
      <c r="L101" s="25"/>
      <c r="M101" s="25"/>
      <c r="N101" s="25"/>
      <c r="O101" s="29"/>
      <c r="P101" s="30"/>
    </row>
    <row r="102" spans="1:16">
      <c r="A102" s="23" t="s">
        <v>159</v>
      </c>
      <c r="B102" s="24" t="s">
        <v>160</v>
      </c>
      <c r="C102" s="25"/>
      <c r="D102" s="25"/>
      <c r="E102" s="25"/>
      <c r="F102" s="25"/>
      <c r="G102" s="25"/>
      <c r="H102" s="25"/>
      <c r="I102" s="25"/>
      <c r="J102" s="25"/>
      <c r="K102" s="25"/>
      <c r="L102" s="25"/>
      <c r="M102" s="25"/>
      <c r="N102" s="25"/>
      <c r="O102" s="26">
        <f>O103</f>
        <v>0</v>
      </c>
      <c r="P102" s="35">
        <f>P103</f>
        <v>0</v>
      </c>
    </row>
    <row r="103" spans="1:16">
      <c r="A103" s="31">
        <v>4331</v>
      </c>
      <c r="B103" s="32" t="s">
        <v>160</v>
      </c>
      <c r="C103" s="25"/>
      <c r="D103" s="25"/>
      <c r="E103" s="25"/>
      <c r="F103" s="25"/>
      <c r="G103" s="25"/>
      <c r="H103" s="25"/>
      <c r="I103" s="25"/>
      <c r="J103" s="25"/>
      <c r="K103" s="25"/>
      <c r="L103" s="25"/>
      <c r="M103" s="25"/>
      <c r="N103" s="25"/>
      <c r="O103" s="29">
        <v>0</v>
      </c>
      <c r="P103" s="30">
        <v>0</v>
      </c>
    </row>
    <row r="104" spans="1:16">
      <c r="A104" s="23"/>
      <c r="B104" s="24"/>
      <c r="C104" s="25"/>
      <c r="D104" s="25"/>
      <c r="E104" s="25"/>
      <c r="F104" s="25"/>
      <c r="G104" s="25"/>
      <c r="H104" s="25"/>
      <c r="I104" s="25"/>
      <c r="J104" s="25"/>
      <c r="K104" s="25"/>
      <c r="L104" s="25"/>
      <c r="M104" s="25"/>
      <c r="N104" s="25"/>
      <c r="O104" s="36"/>
      <c r="P104" s="37"/>
    </row>
    <row r="105" spans="1:16">
      <c r="A105" s="23" t="s">
        <v>161</v>
      </c>
      <c r="B105" s="24" t="s">
        <v>162</v>
      </c>
      <c r="C105" s="25"/>
      <c r="D105" s="25"/>
      <c r="E105" s="25"/>
      <c r="F105" s="25"/>
      <c r="G105" s="25"/>
      <c r="H105" s="25"/>
      <c r="I105" s="25"/>
      <c r="J105" s="25"/>
      <c r="K105" s="25"/>
      <c r="L105" s="25"/>
      <c r="M105" s="25"/>
      <c r="N105" s="25"/>
      <c r="O105" s="26">
        <f>O106</f>
        <v>0</v>
      </c>
      <c r="P105" s="26">
        <f>P106</f>
        <v>0</v>
      </c>
    </row>
    <row r="106" spans="1:16">
      <c r="A106" s="27" t="s">
        <v>163</v>
      </c>
      <c r="B106" s="28" t="s">
        <v>162</v>
      </c>
      <c r="C106" s="25"/>
      <c r="D106" s="25"/>
      <c r="E106" s="25"/>
      <c r="F106" s="25"/>
      <c r="G106" s="25"/>
      <c r="H106" s="25"/>
      <c r="I106" s="25"/>
      <c r="J106" s="25"/>
      <c r="K106" s="25"/>
      <c r="L106" s="25"/>
      <c r="M106" s="25"/>
      <c r="N106" s="25"/>
      <c r="O106" s="29">
        <v>0</v>
      </c>
      <c r="P106" s="30">
        <v>0</v>
      </c>
    </row>
    <row r="107" spans="1:16">
      <c r="A107" s="27"/>
      <c r="B107" s="28"/>
      <c r="C107" s="25"/>
      <c r="D107" s="25"/>
      <c r="E107" s="25"/>
      <c r="F107" s="25"/>
      <c r="G107" s="25"/>
      <c r="H107" s="25"/>
      <c r="I107" s="25"/>
      <c r="J107" s="25"/>
      <c r="K107" s="25"/>
      <c r="L107" s="25"/>
      <c r="M107" s="25"/>
      <c r="N107" s="25"/>
      <c r="O107" s="29"/>
      <c r="P107" s="30"/>
    </row>
    <row r="108" spans="1:16">
      <c r="A108" s="23" t="s">
        <v>164</v>
      </c>
      <c r="B108" s="24" t="s">
        <v>165</v>
      </c>
      <c r="C108" s="25"/>
      <c r="D108" s="25"/>
      <c r="E108" s="25"/>
      <c r="F108" s="25"/>
      <c r="G108" s="25"/>
      <c r="H108" s="25"/>
      <c r="I108" s="25"/>
      <c r="J108" s="25"/>
      <c r="K108" s="25"/>
      <c r="L108" s="25"/>
      <c r="M108" s="25"/>
      <c r="N108" s="25"/>
      <c r="O108" s="26">
        <f>SUM(O109:O116)</f>
        <v>-866786.74</v>
      </c>
      <c r="P108" s="26">
        <f>SUM(P109:P116)</f>
        <v>-204375.71</v>
      </c>
    </row>
    <row r="109" spans="1:16">
      <c r="A109" s="27" t="s">
        <v>166</v>
      </c>
      <c r="B109" s="28" t="s">
        <v>167</v>
      </c>
      <c r="C109" s="25"/>
      <c r="D109" s="25"/>
      <c r="E109" s="25"/>
      <c r="F109" s="25"/>
      <c r="G109" s="25"/>
      <c r="H109" s="25"/>
      <c r="I109" s="25"/>
      <c r="J109" s="25"/>
      <c r="K109" s="25"/>
      <c r="L109" s="25"/>
      <c r="M109" s="25"/>
      <c r="N109" s="25"/>
      <c r="O109" s="29">
        <v>0</v>
      </c>
      <c r="P109" s="30">
        <v>0</v>
      </c>
    </row>
    <row r="110" spans="1:16">
      <c r="A110" s="27" t="s">
        <v>168</v>
      </c>
      <c r="B110" s="28" t="s">
        <v>169</v>
      </c>
      <c r="C110" s="25"/>
      <c r="D110" s="25"/>
      <c r="E110" s="25"/>
      <c r="F110" s="25"/>
      <c r="G110" s="25"/>
      <c r="H110" s="25"/>
      <c r="I110" s="25"/>
      <c r="J110" s="25"/>
      <c r="K110" s="25"/>
      <c r="L110" s="25"/>
      <c r="M110" s="25"/>
      <c r="N110" s="25"/>
      <c r="O110" s="29">
        <v>-866786.74</v>
      </c>
      <c r="P110" s="30">
        <v>-204375.71</v>
      </c>
    </row>
    <row r="111" spans="1:16">
      <c r="A111" s="27" t="s">
        <v>170</v>
      </c>
      <c r="B111" s="28" t="s">
        <v>171</v>
      </c>
      <c r="C111" s="25"/>
      <c r="D111" s="25"/>
      <c r="E111" s="25"/>
      <c r="F111" s="25"/>
      <c r="G111" s="25"/>
      <c r="H111" s="25"/>
      <c r="I111" s="25"/>
      <c r="J111" s="25"/>
      <c r="K111" s="25"/>
      <c r="L111" s="25"/>
      <c r="M111" s="25"/>
      <c r="N111" s="25"/>
      <c r="O111" s="29">
        <v>0</v>
      </c>
      <c r="P111" s="30">
        <v>0</v>
      </c>
    </row>
    <row r="112" spans="1:16">
      <c r="A112" s="27" t="s">
        <v>172</v>
      </c>
      <c r="B112" s="28" t="s">
        <v>173</v>
      </c>
      <c r="C112" s="25"/>
      <c r="D112" s="25"/>
      <c r="E112" s="25"/>
      <c r="F112" s="25"/>
      <c r="G112" s="25"/>
      <c r="H112" s="25"/>
      <c r="I112" s="25"/>
      <c r="J112" s="25"/>
      <c r="K112" s="25"/>
      <c r="L112" s="25"/>
      <c r="M112" s="25"/>
      <c r="N112" s="25"/>
      <c r="O112" s="29">
        <v>0</v>
      </c>
      <c r="P112" s="30">
        <v>0</v>
      </c>
    </row>
    <row r="113" spans="1:16">
      <c r="A113" s="27" t="s">
        <v>174</v>
      </c>
      <c r="B113" s="28" t="s">
        <v>175</v>
      </c>
      <c r="C113" s="25"/>
      <c r="D113" s="25"/>
      <c r="E113" s="25"/>
      <c r="F113" s="25"/>
      <c r="G113" s="25"/>
      <c r="H113" s="25"/>
      <c r="I113" s="25"/>
      <c r="J113" s="25"/>
      <c r="K113" s="25"/>
      <c r="L113" s="25"/>
      <c r="M113" s="25"/>
      <c r="N113" s="25"/>
      <c r="O113" s="29">
        <v>0</v>
      </c>
      <c r="P113" s="30">
        <v>0</v>
      </c>
    </row>
    <row r="114" spans="1:16">
      <c r="A114" s="27" t="s">
        <v>176</v>
      </c>
      <c r="B114" s="28" t="s">
        <v>177</v>
      </c>
      <c r="C114" s="25"/>
      <c r="D114" s="25"/>
      <c r="E114" s="25"/>
      <c r="F114" s="25"/>
      <c r="G114" s="25"/>
      <c r="H114" s="25"/>
      <c r="I114" s="25"/>
      <c r="J114" s="25"/>
      <c r="K114" s="25"/>
      <c r="L114" s="25"/>
      <c r="M114" s="25"/>
      <c r="N114" s="25"/>
      <c r="O114" s="29">
        <v>0</v>
      </c>
      <c r="P114" s="30">
        <v>0</v>
      </c>
    </row>
    <row r="115" spans="1:16">
      <c r="A115" s="31">
        <v>4397</v>
      </c>
      <c r="B115" s="32" t="s">
        <v>178</v>
      </c>
      <c r="C115" s="25"/>
      <c r="D115" s="25"/>
      <c r="E115" s="25"/>
      <c r="F115" s="25"/>
      <c r="G115" s="25"/>
      <c r="H115" s="25"/>
      <c r="I115" s="25"/>
      <c r="J115" s="25"/>
      <c r="K115" s="25"/>
      <c r="L115" s="25"/>
      <c r="M115" s="25"/>
      <c r="N115" s="25"/>
      <c r="O115" s="29">
        <v>0</v>
      </c>
      <c r="P115" s="30">
        <v>0</v>
      </c>
    </row>
    <row r="116" spans="1:16">
      <c r="A116" s="27" t="s">
        <v>179</v>
      </c>
      <c r="B116" s="28" t="s">
        <v>165</v>
      </c>
      <c r="C116" s="25"/>
      <c r="D116" s="25"/>
      <c r="E116" s="25"/>
      <c r="F116" s="25"/>
      <c r="G116" s="25"/>
      <c r="H116" s="25"/>
      <c r="I116" s="25"/>
      <c r="J116" s="25"/>
      <c r="K116" s="25"/>
      <c r="L116" s="25"/>
      <c r="M116" s="25"/>
      <c r="N116" s="25"/>
      <c r="O116" s="29">
        <v>0</v>
      </c>
      <c r="P116" s="30">
        <v>0</v>
      </c>
    </row>
    <row r="117" spans="1:16">
      <c r="A117" s="27"/>
      <c r="B117" s="28"/>
      <c r="C117" s="25"/>
      <c r="D117" s="25"/>
      <c r="E117" s="25"/>
      <c r="F117" s="25"/>
      <c r="G117" s="25"/>
      <c r="H117" s="25"/>
      <c r="I117" s="25"/>
      <c r="J117" s="25"/>
      <c r="K117" s="25"/>
      <c r="L117" s="25"/>
      <c r="M117" s="25"/>
      <c r="N117" s="25"/>
      <c r="O117" s="29"/>
      <c r="P117" s="30"/>
    </row>
    <row r="118" spans="1:16">
      <c r="A118" s="38"/>
      <c r="B118" s="39" t="s">
        <v>180</v>
      </c>
      <c r="C118" s="40"/>
      <c r="D118" s="40"/>
      <c r="E118" s="40"/>
      <c r="F118" s="40"/>
      <c r="G118" s="40"/>
      <c r="H118" s="40"/>
      <c r="I118" s="40"/>
      <c r="J118" s="40"/>
      <c r="K118" s="40"/>
      <c r="L118" s="40"/>
      <c r="M118" s="40"/>
      <c r="N118" s="40"/>
      <c r="O118" s="26">
        <f>O9+O73+O90</f>
        <v>22064157.580000002</v>
      </c>
      <c r="P118" s="26">
        <f>P9+P73+P90</f>
        <v>35906642.699999996</v>
      </c>
    </row>
    <row r="119" spans="1:16">
      <c r="A119" s="27"/>
      <c r="B119" s="28"/>
      <c r="C119" s="25"/>
      <c r="D119" s="25"/>
      <c r="E119" s="25"/>
      <c r="F119" s="25"/>
      <c r="G119" s="25"/>
      <c r="H119" s="25"/>
      <c r="I119" s="25"/>
      <c r="J119" s="25"/>
      <c r="K119" s="25"/>
      <c r="L119" s="25"/>
      <c r="M119" s="25"/>
      <c r="N119" s="25"/>
      <c r="O119" s="29"/>
      <c r="P119" s="30"/>
    </row>
    <row r="120" spans="1:16">
      <c r="A120" s="23"/>
      <c r="B120" s="24" t="s">
        <v>181</v>
      </c>
      <c r="C120" s="25"/>
      <c r="D120" s="25"/>
      <c r="E120" s="25"/>
      <c r="F120" s="25"/>
      <c r="G120" s="25"/>
      <c r="H120" s="25"/>
      <c r="I120" s="25"/>
      <c r="J120" s="25"/>
      <c r="K120" s="25"/>
      <c r="L120" s="25"/>
      <c r="M120" s="25"/>
      <c r="N120" s="25"/>
      <c r="O120" s="29"/>
      <c r="P120" s="30"/>
    </row>
    <row r="121" spans="1:16">
      <c r="A121" s="23" t="s">
        <v>182</v>
      </c>
      <c r="B121" s="24" t="s">
        <v>183</v>
      </c>
      <c r="C121" s="25"/>
      <c r="D121" s="25"/>
      <c r="E121" s="25"/>
      <c r="F121" s="25"/>
      <c r="G121" s="25"/>
      <c r="H121" s="25"/>
      <c r="I121" s="25"/>
      <c r="J121" s="25"/>
      <c r="K121" s="25"/>
      <c r="L121" s="25"/>
      <c r="M121" s="25"/>
      <c r="N121" s="25"/>
      <c r="O121" s="26">
        <f>O122+O130+O141</f>
        <v>14737320.52</v>
      </c>
      <c r="P121" s="26">
        <f>P122+P130+P141</f>
        <v>24680476.050000001</v>
      </c>
    </row>
    <row r="122" spans="1:16">
      <c r="A122" s="23" t="s">
        <v>184</v>
      </c>
      <c r="B122" s="24" t="s">
        <v>185</v>
      </c>
      <c r="C122" s="25"/>
      <c r="D122" s="25"/>
      <c r="E122" s="25"/>
      <c r="F122" s="25"/>
      <c r="G122" s="25"/>
      <c r="H122" s="25"/>
      <c r="I122" s="25"/>
      <c r="J122" s="25"/>
      <c r="K122" s="25"/>
      <c r="L122" s="25"/>
      <c r="M122" s="25"/>
      <c r="N122" s="25"/>
      <c r="O122" s="26">
        <f>SUM(O123:O128)</f>
        <v>7211763.2300000004</v>
      </c>
      <c r="P122" s="26">
        <f>SUM(P123:P128)</f>
        <v>12267613.859999999</v>
      </c>
    </row>
    <row r="123" spans="1:16">
      <c r="A123" s="27" t="s">
        <v>186</v>
      </c>
      <c r="B123" s="28" t="s">
        <v>187</v>
      </c>
      <c r="C123" s="25"/>
      <c r="D123" s="25"/>
      <c r="E123" s="25"/>
      <c r="F123" s="25"/>
      <c r="G123" s="25"/>
      <c r="H123" s="25"/>
      <c r="I123" s="25"/>
      <c r="J123" s="25"/>
      <c r="K123" s="25"/>
      <c r="L123" s="25"/>
      <c r="M123" s="25"/>
      <c r="N123" s="25"/>
      <c r="O123" s="29">
        <v>4435543.2300000004</v>
      </c>
      <c r="P123" s="30">
        <v>7136195.2199999997</v>
      </c>
    </row>
    <row r="124" spans="1:16">
      <c r="A124" s="27" t="s">
        <v>188</v>
      </c>
      <c r="B124" s="28" t="s">
        <v>189</v>
      </c>
      <c r="C124" s="25"/>
      <c r="D124" s="25"/>
      <c r="E124" s="25"/>
      <c r="F124" s="25"/>
      <c r="G124" s="25"/>
      <c r="H124" s="25"/>
      <c r="I124" s="25"/>
      <c r="J124" s="25"/>
      <c r="K124" s="25"/>
      <c r="L124" s="25"/>
      <c r="M124" s="25"/>
      <c r="N124" s="25"/>
      <c r="O124" s="29">
        <v>1598043.72</v>
      </c>
      <c r="P124" s="30">
        <v>3162240.6</v>
      </c>
    </row>
    <row r="125" spans="1:16">
      <c r="A125" s="27" t="s">
        <v>190</v>
      </c>
      <c r="B125" s="28" t="s">
        <v>191</v>
      </c>
      <c r="C125" s="25"/>
      <c r="D125" s="25"/>
      <c r="E125" s="25"/>
      <c r="F125" s="25"/>
      <c r="G125" s="25"/>
      <c r="H125" s="25"/>
      <c r="I125" s="25"/>
      <c r="J125" s="25"/>
      <c r="K125" s="25"/>
      <c r="L125" s="25"/>
      <c r="M125" s="25"/>
      <c r="N125" s="25"/>
      <c r="O125" s="29">
        <v>197942.08</v>
      </c>
      <c r="P125" s="30">
        <v>1503970.27</v>
      </c>
    </row>
    <row r="126" spans="1:16">
      <c r="A126" s="27" t="s">
        <v>192</v>
      </c>
      <c r="B126" s="28" t="s">
        <v>193</v>
      </c>
      <c r="C126" s="25"/>
      <c r="D126" s="25"/>
      <c r="E126" s="25"/>
      <c r="F126" s="25"/>
      <c r="G126" s="25"/>
      <c r="H126" s="25"/>
      <c r="I126" s="25"/>
      <c r="J126" s="25"/>
      <c r="K126" s="25"/>
      <c r="L126" s="25"/>
      <c r="M126" s="25"/>
      <c r="N126" s="25"/>
      <c r="O126" s="29">
        <v>0</v>
      </c>
      <c r="P126" s="30">
        <v>0</v>
      </c>
    </row>
    <row r="127" spans="1:16">
      <c r="A127" s="27" t="s">
        <v>194</v>
      </c>
      <c r="B127" s="28" t="s">
        <v>195</v>
      </c>
      <c r="C127" s="25"/>
      <c r="D127" s="25"/>
      <c r="E127" s="25"/>
      <c r="F127" s="25"/>
      <c r="G127" s="25"/>
      <c r="H127" s="25"/>
      <c r="I127" s="25"/>
      <c r="J127" s="25"/>
      <c r="K127" s="25"/>
      <c r="L127" s="25"/>
      <c r="M127" s="25"/>
      <c r="N127" s="25"/>
      <c r="O127" s="29">
        <v>980234.2</v>
      </c>
      <c r="P127" s="30">
        <v>465207.77</v>
      </c>
    </row>
    <row r="128" spans="1:16">
      <c r="A128" s="27" t="s">
        <v>196</v>
      </c>
      <c r="B128" s="28" t="s">
        <v>197</v>
      </c>
      <c r="C128" s="25"/>
      <c r="D128" s="25"/>
      <c r="E128" s="25"/>
      <c r="F128" s="25"/>
      <c r="G128" s="25"/>
      <c r="H128" s="25"/>
      <c r="I128" s="25"/>
      <c r="J128" s="25"/>
      <c r="K128" s="25"/>
      <c r="L128" s="25"/>
      <c r="M128" s="25"/>
      <c r="N128" s="25"/>
      <c r="O128" s="29">
        <v>0</v>
      </c>
      <c r="P128" s="30">
        <v>0</v>
      </c>
    </row>
    <row r="129" spans="1:16">
      <c r="A129" s="27"/>
      <c r="B129" s="28"/>
      <c r="C129" s="25"/>
      <c r="D129" s="25"/>
      <c r="E129" s="25"/>
      <c r="F129" s="25"/>
      <c r="G129" s="25"/>
      <c r="H129" s="25"/>
      <c r="I129" s="25"/>
      <c r="J129" s="25"/>
      <c r="K129" s="25"/>
      <c r="L129" s="25"/>
      <c r="M129" s="25"/>
      <c r="N129" s="25"/>
      <c r="O129" s="29"/>
      <c r="P129" s="30"/>
    </row>
    <row r="130" spans="1:16">
      <c r="A130" s="23" t="s">
        <v>198</v>
      </c>
      <c r="B130" s="24" t="s">
        <v>199</v>
      </c>
      <c r="C130" s="25"/>
      <c r="D130" s="25"/>
      <c r="E130" s="25"/>
      <c r="F130" s="25"/>
      <c r="G130" s="25"/>
      <c r="H130" s="25"/>
      <c r="I130" s="25"/>
      <c r="J130" s="25"/>
      <c r="K130" s="25"/>
      <c r="L130" s="25"/>
      <c r="M130" s="25"/>
      <c r="N130" s="25"/>
      <c r="O130" s="26">
        <f>SUM(O131:O139)</f>
        <v>2855429.48</v>
      </c>
      <c r="P130" s="26">
        <f>SUM(P131:P139)</f>
        <v>4382276.82</v>
      </c>
    </row>
    <row r="131" spans="1:16">
      <c r="A131" s="27" t="s">
        <v>200</v>
      </c>
      <c r="B131" s="28" t="s">
        <v>201</v>
      </c>
      <c r="C131" s="25"/>
      <c r="D131" s="25"/>
      <c r="E131" s="25"/>
      <c r="F131" s="25"/>
      <c r="G131" s="25"/>
      <c r="H131" s="25"/>
      <c r="I131" s="25"/>
      <c r="J131" s="25"/>
      <c r="K131" s="25"/>
      <c r="L131" s="25"/>
      <c r="M131" s="25"/>
      <c r="N131" s="25"/>
      <c r="O131" s="29">
        <v>209256.91</v>
      </c>
      <c r="P131" s="30">
        <v>264530.32</v>
      </c>
    </row>
    <row r="132" spans="1:16">
      <c r="A132" s="27" t="s">
        <v>202</v>
      </c>
      <c r="B132" s="28" t="s">
        <v>203</v>
      </c>
      <c r="C132" s="25"/>
      <c r="D132" s="25"/>
      <c r="E132" s="25"/>
      <c r="F132" s="25"/>
      <c r="G132" s="25"/>
      <c r="H132" s="25"/>
      <c r="I132" s="25"/>
      <c r="J132" s="25"/>
      <c r="K132" s="25"/>
      <c r="L132" s="25"/>
      <c r="M132" s="25"/>
      <c r="N132" s="25"/>
      <c r="O132" s="29">
        <v>108483.3</v>
      </c>
      <c r="P132" s="30">
        <v>174753.36</v>
      </c>
    </row>
    <row r="133" spans="1:16">
      <c r="A133" s="27" t="s">
        <v>204</v>
      </c>
      <c r="B133" s="28" t="s">
        <v>205</v>
      </c>
      <c r="C133" s="25"/>
      <c r="D133" s="25"/>
      <c r="E133" s="25"/>
      <c r="F133" s="25"/>
      <c r="G133" s="25"/>
      <c r="H133" s="25"/>
      <c r="I133" s="25"/>
      <c r="J133" s="25"/>
      <c r="K133" s="25"/>
      <c r="L133" s="25"/>
      <c r="M133" s="25"/>
      <c r="N133" s="25"/>
      <c r="O133" s="29">
        <v>0</v>
      </c>
      <c r="P133" s="30">
        <v>0</v>
      </c>
    </row>
    <row r="134" spans="1:16">
      <c r="A134" s="27" t="s">
        <v>206</v>
      </c>
      <c r="B134" s="28" t="s">
        <v>207</v>
      </c>
      <c r="C134" s="25"/>
      <c r="D134" s="25"/>
      <c r="E134" s="25"/>
      <c r="F134" s="25"/>
      <c r="G134" s="25"/>
      <c r="H134" s="25"/>
      <c r="I134" s="25"/>
      <c r="J134" s="25"/>
      <c r="K134" s="25"/>
      <c r="L134" s="25"/>
      <c r="M134" s="25"/>
      <c r="N134" s="25"/>
      <c r="O134" s="29">
        <v>308992.3</v>
      </c>
      <c r="P134" s="30">
        <v>897312.17</v>
      </c>
    </row>
    <row r="135" spans="1:16">
      <c r="A135" s="27" t="s">
        <v>208</v>
      </c>
      <c r="B135" s="28" t="s">
        <v>209</v>
      </c>
      <c r="C135" s="25"/>
      <c r="D135" s="25"/>
      <c r="E135" s="25"/>
      <c r="F135" s="25"/>
      <c r="G135" s="25"/>
      <c r="H135" s="25"/>
      <c r="I135" s="25"/>
      <c r="J135" s="25"/>
      <c r="K135" s="25"/>
      <c r="L135" s="25"/>
      <c r="M135" s="25"/>
      <c r="N135" s="25"/>
      <c r="O135" s="29">
        <v>396584.63</v>
      </c>
      <c r="P135" s="30">
        <v>790019.74</v>
      </c>
    </row>
    <row r="136" spans="1:16">
      <c r="A136" s="27" t="s">
        <v>210</v>
      </c>
      <c r="B136" s="28" t="s">
        <v>211</v>
      </c>
      <c r="C136" s="25"/>
      <c r="D136" s="25"/>
      <c r="E136" s="25"/>
      <c r="F136" s="25"/>
      <c r="G136" s="25"/>
      <c r="H136" s="25"/>
      <c r="I136" s="25"/>
      <c r="J136" s="25"/>
      <c r="K136" s="25"/>
      <c r="L136" s="25"/>
      <c r="M136" s="25"/>
      <c r="N136" s="25"/>
      <c r="O136" s="29">
        <v>1151649.07</v>
      </c>
      <c r="P136" s="30">
        <v>1851930.63</v>
      </c>
    </row>
    <row r="137" spans="1:16">
      <c r="A137" s="27" t="s">
        <v>212</v>
      </c>
      <c r="B137" s="28" t="s">
        <v>213</v>
      </c>
      <c r="C137" s="25"/>
      <c r="D137" s="25"/>
      <c r="E137" s="25"/>
      <c r="F137" s="25"/>
      <c r="G137" s="25"/>
      <c r="H137" s="25"/>
      <c r="I137" s="25"/>
      <c r="J137" s="25"/>
      <c r="K137" s="25"/>
      <c r="L137" s="25"/>
      <c r="M137" s="25"/>
      <c r="N137" s="25"/>
      <c r="O137" s="29">
        <v>52476.160000000003</v>
      </c>
      <c r="P137" s="30">
        <v>61263.27</v>
      </c>
    </row>
    <row r="138" spans="1:16">
      <c r="A138" s="27" t="s">
        <v>214</v>
      </c>
      <c r="B138" s="28" t="s">
        <v>215</v>
      </c>
      <c r="C138" s="25"/>
      <c r="D138" s="25"/>
      <c r="E138" s="25"/>
      <c r="F138" s="25"/>
      <c r="G138" s="25"/>
      <c r="H138" s="25"/>
      <c r="I138" s="25"/>
      <c r="J138" s="25"/>
      <c r="K138" s="25"/>
      <c r="L138" s="25"/>
      <c r="M138" s="25"/>
      <c r="N138" s="25"/>
      <c r="O138" s="29">
        <v>95662.79</v>
      </c>
      <c r="P138" s="30">
        <v>251.99</v>
      </c>
    </row>
    <row r="139" spans="1:16">
      <c r="A139" s="27" t="s">
        <v>216</v>
      </c>
      <c r="B139" s="28" t="s">
        <v>217</v>
      </c>
      <c r="C139" s="25"/>
      <c r="D139" s="25"/>
      <c r="E139" s="25"/>
      <c r="F139" s="25"/>
      <c r="G139" s="25"/>
      <c r="H139" s="25"/>
      <c r="I139" s="25"/>
      <c r="J139" s="25"/>
      <c r="K139" s="25"/>
      <c r="L139" s="25"/>
      <c r="M139" s="25"/>
      <c r="N139" s="25"/>
      <c r="O139" s="29">
        <v>532324.31999999995</v>
      </c>
      <c r="P139" s="30">
        <v>342215.34</v>
      </c>
    </row>
    <row r="140" spans="1:16">
      <c r="A140" s="27"/>
      <c r="B140" s="28"/>
      <c r="C140" s="25"/>
      <c r="D140" s="25"/>
      <c r="E140" s="25"/>
      <c r="F140" s="25"/>
      <c r="G140" s="25"/>
      <c r="H140" s="25"/>
      <c r="I140" s="25"/>
      <c r="J140" s="25"/>
      <c r="K140" s="25"/>
      <c r="L140" s="25"/>
      <c r="M140" s="25"/>
      <c r="N140" s="25"/>
      <c r="O140" s="29"/>
      <c r="P140" s="30"/>
    </row>
    <row r="141" spans="1:16">
      <c r="A141" s="23" t="s">
        <v>218</v>
      </c>
      <c r="B141" s="24" t="s">
        <v>219</v>
      </c>
      <c r="C141" s="25"/>
      <c r="D141" s="25"/>
      <c r="E141" s="25"/>
      <c r="F141" s="25"/>
      <c r="G141" s="25"/>
      <c r="H141" s="25"/>
      <c r="I141" s="25"/>
      <c r="J141" s="25"/>
      <c r="K141" s="25"/>
      <c r="L141" s="25"/>
      <c r="M141" s="25"/>
      <c r="N141" s="25"/>
      <c r="O141" s="26">
        <f>SUM(O142:O150)</f>
        <v>4670127.8099999996</v>
      </c>
      <c r="P141" s="26">
        <f>SUM(P142:P150)</f>
        <v>8030585.3700000001</v>
      </c>
    </row>
    <row r="142" spans="1:16">
      <c r="A142" s="27" t="s">
        <v>220</v>
      </c>
      <c r="B142" s="28" t="s">
        <v>221</v>
      </c>
      <c r="C142" s="25"/>
      <c r="D142" s="25"/>
      <c r="E142" s="25"/>
      <c r="F142" s="25"/>
      <c r="G142" s="25"/>
      <c r="H142" s="25"/>
      <c r="I142" s="25"/>
      <c r="J142" s="25"/>
      <c r="K142" s="25"/>
      <c r="L142" s="25"/>
      <c r="M142" s="25"/>
      <c r="N142" s="25"/>
      <c r="O142" s="29">
        <v>3241055.35</v>
      </c>
      <c r="P142" s="30">
        <v>5473452.04</v>
      </c>
    </row>
    <row r="143" spans="1:16">
      <c r="A143" s="27" t="s">
        <v>222</v>
      </c>
      <c r="B143" s="28" t="s">
        <v>223</v>
      </c>
      <c r="C143" s="25"/>
      <c r="D143" s="25"/>
      <c r="E143" s="25"/>
      <c r="F143" s="25"/>
      <c r="G143" s="25"/>
      <c r="H143" s="25"/>
      <c r="I143" s="25"/>
      <c r="J143" s="25"/>
      <c r="K143" s="25"/>
      <c r="L143" s="25"/>
      <c r="M143" s="25"/>
      <c r="N143" s="25"/>
      <c r="O143" s="29">
        <v>8491.2000000000007</v>
      </c>
      <c r="P143" s="30">
        <v>328912.90999999997</v>
      </c>
    </row>
    <row r="144" spans="1:16">
      <c r="A144" s="27" t="s">
        <v>224</v>
      </c>
      <c r="B144" s="28" t="s">
        <v>225</v>
      </c>
      <c r="C144" s="25"/>
      <c r="D144" s="25"/>
      <c r="E144" s="25"/>
      <c r="F144" s="25"/>
      <c r="G144" s="25"/>
      <c r="H144" s="25"/>
      <c r="I144" s="25"/>
      <c r="J144" s="25"/>
      <c r="K144" s="25"/>
      <c r="L144" s="25"/>
      <c r="M144" s="25"/>
      <c r="N144" s="25"/>
      <c r="O144" s="29">
        <v>33349.79</v>
      </c>
      <c r="P144" s="30">
        <v>273690.99</v>
      </c>
    </row>
    <row r="145" spans="1:16">
      <c r="A145" s="27" t="s">
        <v>226</v>
      </c>
      <c r="B145" s="28" t="s">
        <v>227</v>
      </c>
      <c r="C145" s="25"/>
      <c r="D145" s="25"/>
      <c r="E145" s="25"/>
      <c r="F145" s="25"/>
      <c r="G145" s="25"/>
      <c r="H145" s="25"/>
      <c r="I145" s="25"/>
      <c r="J145" s="25"/>
      <c r="K145" s="25"/>
      <c r="L145" s="25"/>
      <c r="M145" s="25"/>
      <c r="N145" s="25"/>
      <c r="O145" s="29">
        <v>84578.63</v>
      </c>
      <c r="P145" s="30">
        <v>213860.01</v>
      </c>
    </row>
    <row r="146" spans="1:16">
      <c r="A146" s="27" t="s">
        <v>228</v>
      </c>
      <c r="B146" s="28" t="s">
        <v>229</v>
      </c>
      <c r="C146" s="25"/>
      <c r="D146" s="25"/>
      <c r="E146" s="25"/>
      <c r="F146" s="25"/>
      <c r="G146" s="25"/>
      <c r="H146" s="25"/>
      <c r="I146" s="25"/>
      <c r="J146" s="25"/>
      <c r="K146" s="25"/>
      <c r="L146" s="25"/>
      <c r="M146" s="25"/>
      <c r="N146" s="25"/>
      <c r="O146" s="29">
        <v>211388.46</v>
      </c>
      <c r="P146" s="30">
        <v>428316.9</v>
      </c>
    </row>
    <row r="147" spans="1:16">
      <c r="A147" s="27" t="s">
        <v>230</v>
      </c>
      <c r="B147" s="28" t="s">
        <v>231</v>
      </c>
      <c r="C147" s="25"/>
      <c r="D147" s="25"/>
      <c r="E147" s="25"/>
      <c r="F147" s="25"/>
      <c r="G147" s="25"/>
      <c r="H147" s="25"/>
      <c r="I147" s="25"/>
      <c r="J147" s="25"/>
      <c r="K147" s="25"/>
      <c r="L147" s="25"/>
      <c r="M147" s="25"/>
      <c r="N147" s="25"/>
      <c r="O147" s="29">
        <v>59786.400000000001</v>
      </c>
      <c r="P147" s="30">
        <v>66544.800000000003</v>
      </c>
    </row>
    <row r="148" spans="1:16">
      <c r="A148" s="27" t="s">
        <v>232</v>
      </c>
      <c r="B148" s="28" t="s">
        <v>233</v>
      </c>
      <c r="C148" s="25"/>
      <c r="D148" s="25"/>
      <c r="E148" s="25"/>
      <c r="F148" s="25"/>
      <c r="G148" s="25"/>
      <c r="H148" s="25"/>
      <c r="I148" s="25"/>
      <c r="J148" s="25"/>
      <c r="K148" s="25"/>
      <c r="L148" s="25"/>
      <c r="M148" s="25"/>
      <c r="N148" s="25"/>
      <c r="O148" s="29">
        <v>147627.29999999999</v>
      </c>
      <c r="P148" s="30">
        <v>108923.39</v>
      </c>
    </row>
    <row r="149" spans="1:16">
      <c r="A149" s="27" t="s">
        <v>234</v>
      </c>
      <c r="B149" s="28" t="s">
        <v>235</v>
      </c>
      <c r="C149" s="25"/>
      <c r="D149" s="25"/>
      <c r="E149" s="25"/>
      <c r="F149" s="25"/>
      <c r="G149" s="25"/>
      <c r="H149" s="25"/>
      <c r="I149" s="25"/>
      <c r="J149" s="25"/>
      <c r="K149" s="25"/>
      <c r="L149" s="25"/>
      <c r="M149" s="25"/>
      <c r="N149" s="25"/>
      <c r="O149" s="29">
        <v>792297.16</v>
      </c>
      <c r="P149" s="30">
        <v>1033615.6</v>
      </c>
    </row>
    <row r="150" spans="1:16">
      <c r="A150" s="27" t="s">
        <v>236</v>
      </c>
      <c r="B150" s="28" t="s">
        <v>237</v>
      </c>
      <c r="C150" s="25"/>
      <c r="D150" s="25"/>
      <c r="E150" s="25"/>
      <c r="F150" s="25"/>
      <c r="G150" s="25"/>
      <c r="H150" s="25"/>
      <c r="I150" s="25"/>
      <c r="J150" s="25"/>
      <c r="K150" s="25"/>
      <c r="L150" s="25"/>
      <c r="M150" s="25"/>
      <c r="N150" s="25"/>
      <c r="O150" s="29">
        <v>91553.52</v>
      </c>
      <c r="P150" s="30">
        <v>103268.73</v>
      </c>
    </row>
    <row r="151" spans="1:16">
      <c r="A151" s="27"/>
      <c r="B151" s="28"/>
      <c r="C151" s="25"/>
      <c r="D151" s="25"/>
      <c r="E151" s="25"/>
      <c r="F151" s="25"/>
      <c r="G151" s="25"/>
      <c r="H151" s="25"/>
      <c r="I151" s="25"/>
      <c r="J151" s="25"/>
      <c r="K151" s="25"/>
      <c r="L151" s="25"/>
      <c r="M151" s="25"/>
      <c r="N151" s="25"/>
      <c r="O151" s="29"/>
      <c r="P151" s="30"/>
    </row>
    <row r="152" spans="1:16">
      <c r="A152" s="23" t="s">
        <v>238</v>
      </c>
      <c r="B152" s="24" t="s">
        <v>239</v>
      </c>
      <c r="C152" s="25"/>
      <c r="D152" s="25"/>
      <c r="E152" s="25"/>
      <c r="F152" s="25"/>
      <c r="G152" s="25"/>
      <c r="H152" s="25"/>
      <c r="I152" s="25"/>
      <c r="J152" s="25"/>
      <c r="K152" s="25"/>
      <c r="L152" s="25"/>
      <c r="M152" s="25"/>
      <c r="N152" s="25"/>
      <c r="O152" s="26">
        <f>O153+O157+O161+O165+O171+O176+O180+O183+O190</f>
        <v>1265228.3599999999</v>
      </c>
      <c r="P152" s="26">
        <f>P153+P157+P161+P165+P171+P176+P180+P183+P190</f>
        <v>3580912.21</v>
      </c>
    </row>
    <row r="153" spans="1:16">
      <c r="A153" s="23" t="s">
        <v>240</v>
      </c>
      <c r="B153" s="24" t="s">
        <v>241</v>
      </c>
      <c r="C153" s="25"/>
      <c r="D153" s="25"/>
      <c r="E153" s="25"/>
      <c r="F153" s="25"/>
      <c r="G153" s="25"/>
      <c r="H153" s="25"/>
      <c r="I153" s="25"/>
      <c r="J153" s="25"/>
      <c r="K153" s="25"/>
      <c r="L153" s="25"/>
      <c r="M153" s="25"/>
      <c r="N153" s="25"/>
      <c r="O153" s="26">
        <f>SUM(O154:O155)</f>
        <v>0</v>
      </c>
      <c r="P153" s="26">
        <f>SUM(P154:P155)</f>
        <v>0</v>
      </c>
    </row>
    <row r="154" spans="1:16">
      <c r="A154" s="27" t="s">
        <v>242</v>
      </c>
      <c r="B154" s="28" t="s">
        <v>243</v>
      </c>
      <c r="C154" s="25"/>
      <c r="D154" s="25"/>
      <c r="E154" s="25"/>
      <c r="F154" s="25"/>
      <c r="G154" s="25"/>
      <c r="H154" s="25"/>
      <c r="I154" s="25"/>
      <c r="J154" s="25"/>
      <c r="K154" s="25"/>
      <c r="L154" s="25"/>
      <c r="M154" s="25"/>
      <c r="N154" s="25"/>
      <c r="O154" s="29">
        <v>0</v>
      </c>
      <c r="P154" s="30">
        <v>0</v>
      </c>
    </row>
    <row r="155" spans="1:16">
      <c r="A155" s="27" t="s">
        <v>244</v>
      </c>
      <c r="B155" s="28" t="s">
        <v>245</v>
      </c>
      <c r="C155" s="25"/>
      <c r="D155" s="25"/>
      <c r="E155" s="25"/>
      <c r="F155" s="25"/>
      <c r="G155" s="25"/>
      <c r="H155" s="25"/>
      <c r="I155" s="25"/>
      <c r="J155" s="25"/>
      <c r="K155" s="25"/>
      <c r="L155" s="25"/>
      <c r="M155" s="25"/>
      <c r="N155" s="25"/>
      <c r="O155" s="29">
        <v>0</v>
      </c>
      <c r="P155" s="30">
        <v>0</v>
      </c>
    </row>
    <row r="156" spans="1:16">
      <c r="A156" s="27"/>
      <c r="B156" s="28"/>
      <c r="C156" s="25"/>
      <c r="D156" s="25"/>
      <c r="E156" s="25"/>
      <c r="F156" s="25"/>
      <c r="G156" s="25"/>
      <c r="H156" s="25"/>
      <c r="I156" s="25"/>
      <c r="J156" s="25"/>
      <c r="K156" s="25"/>
      <c r="L156" s="25"/>
      <c r="M156" s="25"/>
      <c r="N156" s="25"/>
      <c r="O156" s="29"/>
      <c r="P156" s="30"/>
    </row>
    <row r="157" spans="1:16">
      <c r="A157" s="23" t="s">
        <v>246</v>
      </c>
      <c r="B157" s="24" t="s">
        <v>247</v>
      </c>
      <c r="C157" s="25"/>
      <c r="D157" s="25"/>
      <c r="E157" s="25"/>
      <c r="F157" s="25"/>
      <c r="G157" s="25"/>
      <c r="H157" s="25"/>
      <c r="I157" s="25"/>
      <c r="J157" s="25"/>
      <c r="K157" s="25"/>
      <c r="L157" s="25"/>
      <c r="M157" s="25"/>
      <c r="N157" s="25"/>
      <c r="O157" s="26">
        <f>SUM(O158:O159)</f>
        <v>654500</v>
      </c>
      <c r="P157" s="26">
        <f>SUM(P158:P159)</f>
        <v>1268448.96</v>
      </c>
    </row>
    <row r="158" spans="1:16">
      <c r="A158" s="27" t="s">
        <v>248</v>
      </c>
      <c r="B158" s="28" t="s">
        <v>249</v>
      </c>
      <c r="C158" s="25"/>
      <c r="D158" s="25"/>
      <c r="E158" s="25"/>
      <c r="F158" s="25"/>
      <c r="G158" s="25"/>
      <c r="H158" s="25"/>
      <c r="I158" s="25"/>
      <c r="J158" s="25"/>
      <c r="K158" s="25"/>
      <c r="L158" s="25"/>
      <c r="M158" s="25"/>
      <c r="N158" s="25"/>
      <c r="O158" s="29">
        <v>654500</v>
      </c>
      <c r="P158" s="30">
        <v>1268448.96</v>
      </c>
    </row>
    <row r="159" spans="1:16">
      <c r="A159" s="27" t="s">
        <v>250</v>
      </c>
      <c r="B159" s="28" t="s">
        <v>251</v>
      </c>
      <c r="C159" s="25"/>
      <c r="D159" s="25"/>
      <c r="E159" s="25"/>
      <c r="F159" s="25"/>
      <c r="G159" s="25"/>
      <c r="H159" s="25"/>
      <c r="I159" s="25"/>
      <c r="J159" s="25"/>
      <c r="K159" s="25"/>
      <c r="L159" s="25"/>
      <c r="M159" s="25"/>
      <c r="N159" s="25"/>
      <c r="O159" s="29">
        <v>0</v>
      </c>
      <c r="P159" s="30">
        <v>0</v>
      </c>
    </row>
    <row r="160" spans="1:16">
      <c r="A160" s="27"/>
      <c r="B160" s="28"/>
      <c r="C160" s="25"/>
      <c r="D160" s="25"/>
      <c r="E160" s="25"/>
      <c r="F160" s="25"/>
      <c r="G160" s="25"/>
      <c r="H160" s="25"/>
      <c r="I160" s="25"/>
      <c r="J160" s="25"/>
      <c r="K160" s="25"/>
      <c r="L160" s="25"/>
      <c r="M160" s="25"/>
      <c r="N160" s="25"/>
      <c r="O160" s="29"/>
      <c r="P160" s="30"/>
    </row>
    <row r="161" spans="1:16">
      <c r="A161" s="23" t="s">
        <v>252</v>
      </c>
      <c r="B161" s="24" t="s">
        <v>132</v>
      </c>
      <c r="C161" s="25"/>
      <c r="D161" s="25"/>
      <c r="E161" s="25"/>
      <c r="F161" s="25"/>
      <c r="G161" s="25"/>
      <c r="H161" s="25"/>
      <c r="I161" s="25"/>
      <c r="J161" s="25"/>
      <c r="K161" s="25"/>
      <c r="L161" s="25"/>
      <c r="M161" s="25"/>
      <c r="N161" s="25"/>
      <c r="O161" s="26">
        <f>SUM(O162:O163)</f>
        <v>0</v>
      </c>
      <c r="P161" s="26">
        <f>SUM(P162:P163)</f>
        <v>0</v>
      </c>
    </row>
    <row r="162" spans="1:16">
      <c r="A162" s="27" t="s">
        <v>253</v>
      </c>
      <c r="B162" s="28" t="s">
        <v>254</v>
      </c>
      <c r="C162" s="25"/>
      <c r="D162" s="25"/>
      <c r="E162" s="25"/>
      <c r="F162" s="25"/>
      <c r="G162" s="25"/>
      <c r="H162" s="25"/>
      <c r="I162" s="25"/>
      <c r="J162" s="25"/>
      <c r="K162" s="25"/>
      <c r="L162" s="25"/>
      <c r="M162" s="25"/>
      <c r="N162" s="25"/>
      <c r="O162" s="29">
        <v>0</v>
      </c>
      <c r="P162" s="30">
        <v>0</v>
      </c>
    </row>
    <row r="163" spans="1:16">
      <c r="A163" s="27" t="s">
        <v>255</v>
      </c>
      <c r="B163" s="28" t="s">
        <v>256</v>
      </c>
      <c r="C163" s="25"/>
      <c r="D163" s="25"/>
      <c r="E163" s="25"/>
      <c r="F163" s="25"/>
      <c r="G163" s="25"/>
      <c r="H163" s="25"/>
      <c r="I163" s="25"/>
      <c r="J163" s="25"/>
      <c r="K163" s="25"/>
      <c r="L163" s="25"/>
      <c r="M163" s="25"/>
      <c r="N163" s="25"/>
      <c r="O163" s="29">
        <v>0</v>
      </c>
      <c r="P163" s="30">
        <v>0</v>
      </c>
    </row>
    <row r="164" spans="1:16">
      <c r="A164" s="27"/>
      <c r="B164" s="28"/>
      <c r="C164" s="25"/>
      <c r="D164" s="25"/>
      <c r="E164" s="25"/>
      <c r="F164" s="25"/>
      <c r="G164" s="25"/>
      <c r="H164" s="25"/>
      <c r="I164" s="25"/>
      <c r="J164" s="25"/>
      <c r="K164" s="25"/>
      <c r="L164" s="25"/>
      <c r="M164" s="25"/>
      <c r="N164" s="25"/>
      <c r="O164" s="29"/>
      <c r="P164" s="30"/>
    </row>
    <row r="165" spans="1:16">
      <c r="A165" s="23" t="s">
        <v>257</v>
      </c>
      <c r="B165" s="24" t="s">
        <v>258</v>
      </c>
      <c r="C165" s="25"/>
      <c r="D165" s="25"/>
      <c r="E165" s="25"/>
      <c r="F165" s="25"/>
      <c r="G165" s="25"/>
      <c r="H165" s="25"/>
      <c r="I165" s="25"/>
      <c r="J165" s="25"/>
      <c r="K165" s="25"/>
      <c r="L165" s="25"/>
      <c r="M165" s="25"/>
      <c r="N165" s="25"/>
      <c r="O165" s="26">
        <f>SUM(O166:O169)</f>
        <v>191696.7</v>
      </c>
      <c r="P165" s="26">
        <f>SUM(P166:P169)</f>
        <v>1664104.69</v>
      </c>
    </row>
    <row r="166" spans="1:16">
      <c r="A166" s="27" t="s">
        <v>259</v>
      </c>
      <c r="B166" s="28" t="s">
        <v>260</v>
      </c>
      <c r="C166" s="25"/>
      <c r="D166" s="25"/>
      <c r="E166" s="25"/>
      <c r="F166" s="25"/>
      <c r="G166" s="25"/>
      <c r="H166" s="25"/>
      <c r="I166" s="25"/>
      <c r="J166" s="25"/>
      <c r="K166" s="25"/>
      <c r="L166" s="25"/>
      <c r="M166" s="25"/>
      <c r="N166" s="25"/>
      <c r="O166" s="29">
        <v>20322.22</v>
      </c>
      <c r="P166" s="30">
        <v>1299307.71</v>
      </c>
    </row>
    <row r="167" spans="1:16">
      <c r="A167" s="27" t="s">
        <v>261</v>
      </c>
      <c r="B167" s="28" t="s">
        <v>262</v>
      </c>
      <c r="C167" s="25"/>
      <c r="D167" s="25"/>
      <c r="E167" s="25"/>
      <c r="F167" s="25"/>
      <c r="G167" s="25"/>
      <c r="H167" s="25"/>
      <c r="I167" s="25"/>
      <c r="J167" s="25"/>
      <c r="K167" s="25"/>
      <c r="L167" s="25"/>
      <c r="M167" s="25"/>
      <c r="N167" s="25"/>
      <c r="O167" s="29">
        <v>19000</v>
      </c>
      <c r="P167" s="30">
        <v>106244.71</v>
      </c>
    </row>
    <row r="168" spans="1:16">
      <c r="A168" s="27" t="s">
        <v>263</v>
      </c>
      <c r="B168" s="28" t="s">
        <v>264</v>
      </c>
      <c r="C168" s="25"/>
      <c r="D168" s="25"/>
      <c r="E168" s="25"/>
      <c r="F168" s="25"/>
      <c r="G168" s="25"/>
      <c r="H168" s="25"/>
      <c r="I168" s="25"/>
      <c r="J168" s="25"/>
      <c r="K168" s="25"/>
      <c r="L168" s="25"/>
      <c r="M168" s="25"/>
      <c r="N168" s="25"/>
      <c r="O168" s="29">
        <v>152374.48000000001</v>
      </c>
      <c r="P168" s="30">
        <v>258552.27</v>
      </c>
    </row>
    <row r="169" spans="1:16">
      <c r="A169" s="27" t="s">
        <v>265</v>
      </c>
      <c r="B169" s="28" t="s">
        <v>266</v>
      </c>
      <c r="C169" s="25"/>
      <c r="D169" s="25"/>
      <c r="E169" s="25"/>
      <c r="F169" s="25"/>
      <c r="G169" s="25"/>
      <c r="H169" s="25"/>
      <c r="I169" s="25"/>
      <c r="J169" s="25"/>
      <c r="K169" s="25"/>
      <c r="L169" s="25"/>
      <c r="M169" s="25"/>
      <c r="N169" s="25"/>
      <c r="O169" s="29">
        <v>0</v>
      </c>
      <c r="P169" s="30">
        <v>0</v>
      </c>
    </row>
    <row r="170" spans="1:16">
      <c r="A170" s="27"/>
      <c r="B170" s="28"/>
      <c r="C170" s="25"/>
      <c r="D170" s="25"/>
      <c r="E170" s="25"/>
      <c r="F170" s="25"/>
      <c r="G170" s="25"/>
      <c r="H170" s="25"/>
      <c r="I170" s="25"/>
      <c r="J170" s="25"/>
      <c r="K170" s="25"/>
      <c r="L170" s="25"/>
      <c r="M170" s="25"/>
      <c r="N170" s="25"/>
      <c r="O170" s="29"/>
      <c r="P170" s="30"/>
    </row>
    <row r="171" spans="1:16">
      <c r="A171" s="23" t="s">
        <v>267</v>
      </c>
      <c r="B171" s="24" t="s">
        <v>136</v>
      </c>
      <c r="C171" s="25"/>
      <c r="D171" s="25"/>
      <c r="E171" s="25"/>
      <c r="F171" s="25"/>
      <c r="G171" s="25"/>
      <c r="H171" s="25"/>
      <c r="I171" s="25"/>
      <c r="J171" s="25"/>
      <c r="K171" s="25"/>
      <c r="L171" s="25"/>
      <c r="M171" s="25"/>
      <c r="N171" s="25"/>
      <c r="O171" s="26">
        <f>SUM(O172:O174)</f>
        <v>419031.66</v>
      </c>
      <c r="P171" s="26">
        <f>SUM(P172:P174)</f>
        <v>648358.56000000006</v>
      </c>
    </row>
    <row r="172" spans="1:16">
      <c r="A172" s="27" t="s">
        <v>268</v>
      </c>
      <c r="B172" s="28" t="s">
        <v>269</v>
      </c>
      <c r="C172" s="25"/>
      <c r="D172" s="25"/>
      <c r="E172" s="25"/>
      <c r="F172" s="25"/>
      <c r="G172" s="25"/>
      <c r="H172" s="25"/>
      <c r="I172" s="25"/>
      <c r="J172" s="25"/>
      <c r="K172" s="25"/>
      <c r="L172" s="25"/>
      <c r="M172" s="25"/>
      <c r="N172" s="25"/>
      <c r="O172" s="29">
        <v>419031.66</v>
      </c>
      <c r="P172" s="30">
        <v>648358.56000000006</v>
      </c>
    </row>
    <row r="173" spans="1:16">
      <c r="A173" s="27" t="s">
        <v>270</v>
      </c>
      <c r="B173" s="28" t="s">
        <v>271</v>
      </c>
      <c r="C173" s="25"/>
      <c r="D173" s="25"/>
      <c r="E173" s="25"/>
      <c r="F173" s="25"/>
      <c r="G173" s="25"/>
      <c r="H173" s="25"/>
      <c r="I173" s="25"/>
      <c r="J173" s="25"/>
      <c r="K173" s="25"/>
      <c r="L173" s="25"/>
      <c r="M173" s="25"/>
      <c r="N173" s="25"/>
      <c r="O173" s="29">
        <v>0</v>
      </c>
      <c r="P173" s="30">
        <v>0</v>
      </c>
    </row>
    <row r="174" spans="1:16">
      <c r="A174" s="27" t="s">
        <v>272</v>
      </c>
      <c r="B174" s="28" t="s">
        <v>273</v>
      </c>
      <c r="C174" s="25"/>
      <c r="D174" s="25"/>
      <c r="E174" s="25"/>
      <c r="F174" s="25"/>
      <c r="G174" s="25"/>
      <c r="H174" s="25"/>
      <c r="I174" s="25"/>
      <c r="J174" s="25"/>
      <c r="K174" s="25"/>
      <c r="L174" s="25"/>
      <c r="M174" s="25"/>
      <c r="N174" s="25"/>
      <c r="O174" s="29">
        <v>0</v>
      </c>
      <c r="P174" s="30">
        <v>0</v>
      </c>
    </row>
    <row r="175" spans="1:16">
      <c r="A175" s="27"/>
      <c r="B175" s="28"/>
      <c r="C175" s="25"/>
      <c r="D175" s="25"/>
      <c r="E175" s="25"/>
      <c r="F175" s="25"/>
      <c r="G175" s="25"/>
      <c r="H175" s="25"/>
      <c r="I175" s="25"/>
      <c r="J175" s="25"/>
      <c r="K175" s="25"/>
      <c r="L175" s="25"/>
      <c r="M175" s="25"/>
      <c r="N175" s="25"/>
      <c r="O175" s="29"/>
      <c r="P175" s="30"/>
    </row>
    <row r="176" spans="1:16">
      <c r="A176" s="23" t="s">
        <v>274</v>
      </c>
      <c r="B176" s="24" t="s">
        <v>275</v>
      </c>
      <c r="C176" s="25"/>
      <c r="D176" s="25"/>
      <c r="E176" s="25"/>
      <c r="F176" s="25"/>
      <c r="G176" s="25"/>
      <c r="H176" s="25"/>
      <c r="I176" s="25"/>
      <c r="J176" s="25"/>
      <c r="K176" s="25"/>
      <c r="L176" s="25"/>
      <c r="M176" s="25"/>
      <c r="N176" s="25"/>
      <c r="O176" s="26">
        <f>SUM(O177:O178)</f>
        <v>0</v>
      </c>
      <c r="P176" s="26">
        <f>SUM(P177:P178)</f>
        <v>0</v>
      </c>
    </row>
    <row r="177" spans="1:16">
      <c r="A177" s="27" t="s">
        <v>276</v>
      </c>
      <c r="B177" s="28" t="s">
        <v>277</v>
      </c>
      <c r="C177" s="25"/>
      <c r="D177" s="25"/>
      <c r="E177" s="25"/>
      <c r="F177" s="25"/>
      <c r="G177" s="25"/>
      <c r="H177" s="25"/>
      <c r="I177" s="25"/>
      <c r="J177" s="25"/>
      <c r="K177" s="25"/>
      <c r="L177" s="25"/>
      <c r="M177" s="25"/>
      <c r="N177" s="25"/>
      <c r="O177" s="29">
        <v>0</v>
      </c>
      <c r="P177" s="30">
        <v>0</v>
      </c>
    </row>
    <row r="178" spans="1:16">
      <c r="A178" s="27" t="s">
        <v>278</v>
      </c>
      <c r="B178" s="28" t="s">
        <v>279</v>
      </c>
      <c r="C178" s="25"/>
      <c r="D178" s="25"/>
      <c r="E178" s="25"/>
      <c r="F178" s="25"/>
      <c r="G178" s="25"/>
      <c r="H178" s="25"/>
      <c r="I178" s="25"/>
      <c r="J178" s="25"/>
      <c r="K178" s="25"/>
      <c r="L178" s="25"/>
      <c r="M178" s="25"/>
      <c r="N178" s="25"/>
      <c r="O178" s="29">
        <v>0</v>
      </c>
      <c r="P178" s="30">
        <v>0</v>
      </c>
    </row>
    <row r="179" spans="1:16">
      <c r="A179" s="27"/>
      <c r="B179" s="28"/>
      <c r="C179" s="25"/>
      <c r="D179" s="25"/>
      <c r="E179" s="25"/>
      <c r="F179" s="25"/>
      <c r="G179" s="25"/>
      <c r="H179" s="25"/>
      <c r="I179" s="25"/>
      <c r="J179" s="25"/>
      <c r="K179" s="25"/>
      <c r="L179" s="25"/>
      <c r="M179" s="25"/>
      <c r="N179" s="25"/>
      <c r="O179" s="29"/>
      <c r="P179" s="30"/>
    </row>
    <row r="180" spans="1:16">
      <c r="A180" s="23" t="s">
        <v>280</v>
      </c>
      <c r="B180" s="24" t="s">
        <v>281</v>
      </c>
      <c r="C180" s="25"/>
      <c r="D180" s="25"/>
      <c r="E180" s="25"/>
      <c r="F180" s="25"/>
      <c r="G180" s="25"/>
      <c r="H180" s="25"/>
      <c r="I180" s="25"/>
      <c r="J180" s="25"/>
      <c r="K180" s="25"/>
      <c r="L180" s="25"/>
      <c r="M180" s="25"/>
      <c r="N180" s="25"/>
      <c r="O180" s="26">
        <f>O181</f>
        <v>0</v>
      </c>
      <c r="P180" s="26">
        <f>P181</f>
        <v>0</v>
      </c>
    </row>
    <row r="181" spans="1:16">
      <c r="A181" s="27" t="s">
        <v>282</v>
      </c>
      <c r="B181" s="28" t="s">
        <v>283</v>
      </c>
      <c r="C181" s="25"/>
      <c r="D181" s="25"/>
      <c r="E181" s="25"/>
      <c r="F181" s="25"/>
      <c r="G181" s="25"/>
      <c r="H181" s="25"/>
      <c r="I181" s="25"/>
      <c r="J181" s="25"/>
      <c r="K181" s="25"/>
      <c r="L181" s="25"/>
      <c r="M181" s="25"/>
      <c r="N181" s="25"/>
      <c r="O181" s="29">
        <v>0</v>
      </c>
      <c r="P181" s="30">
        <v>0</v>
      </c>
    </row>
    <row r="182" spans="1:16">
      <c r="A182" s="27"/>
      <c r="B182" s="28"/>
      <c r="C182" s="25"/>
      <c r="D182" s="25"/>
      <c r="E182" s="25"/>
      <c r="F182" s="25"/>
      <c r="G182" s="25"/>
      <c r="H182" s="25"/>
      <c r="I182" s="25"/>
      <c r="J182" s="25"/>
      <c r="K182" s="25"/>
      <c r="L182" s="25"/>
      <c r="M182" s="25"/>
      <c r="N182" s="25"/>
      <c r="O182" s="29"/>
      <c r="P182" s="30"/>
    </row>
    <row r="183" spans="1:16">
      <c r="A183" s="23" t="s">
        <v>284</v>
      </c>
      <c r="B183" s="24" t="s">
        <v>285</v>
      </c>
      <c r="C183" s="25"/>
      <c r="D183" s="25"/>
      <c r="E183" s="25"/>
      <c r="F183" s="25"/>
      <c r="G183" s="25"/>
      <c r="H183" s="25"/>
      <c r="I183" s="25"/>
      <c r="J183" s="25"/>
      <c r="K183" s="25"/>
      <c r="L183" s="25"/>
      <c r="M183" s="25"/>
      <c r="N183" s="25"/>
      <c r="O183" s="26">
        <f>SUM(O184:O188)</f>
        <v>0</v>
      </c>
      <c r="P183" s="26">
        <f>SUM(P184:P188)</f>
        <v>0</v>
      </c>
    </row>
    <row r="184" spans="1:16">
      <c r="A184" s="27" t="s">
        <v>286</v>
      </c>
      <c r="B184" s="28" t="s">
        <v>287</v>
      </c>
      <c r="C184" s="25"/>
      <c r="D184" s="25"/>
      <c r="E184" s="25"/>
      <c r="F184" s="25"/>
      <c r="G184" s="25"/>
      <c r="H184" s="25"/>
      <c r="I184" s="25"/>
      <c r="J184" s="25"/>
      <c r="K184" s="25"/>
      <c r="L184" s="25"/>
      <c r="M184" s="25"/>
      <c r="N184" s="25"/>
      <c r="O184" s="29">
        <v>0</v>
      </c>
      <c r="P184" s="30">
        <v>0</v>
      </c>
    </row>
    <row r="185" spans="1:16">
      <c r="A185" s="27" t="s">
        <v>288</v>
      </c>
      <c r="B185" s="28" t="s">
        <v>289</v>
      </c>
      <c r="C185" s="25"/>
      <c r="D185" s="25"/>
      <c r="E185" s="25"/>
      <c r="F185" s="25"/>
      <c r="G185" s="25"/>
      <c r="H185" s="25"/>
      <c r="I185" s="25"/>
      <c r="J185" s="25"/>
      <c r="K185" s="25"/>
      <c r="L185" s="25"/>
      <c r="M185" s="25"/>
      <c r="N185" s="25"/>
      <c r="O185" s="29">
        <v>0</v>
      </c>
      <c r="P185" s="30">
        <v>0</v>
      </c>
    </row>
    <row r="186" spans="1:16">
      <c r="A186" s="27" t="s">
        <v>290</v>
      </c>
      <c r="B186" s="28" t="s">
        <v>291</v>
      </c>
      <c r="C186" s="25"/>
      <c r="D186" s="25"/>
      <c r="E186" s="25"/>
      <c r="F186" s="25"/>
      <c r="G186" s="25"/>
      <c r="H186" s="25"/>
      <c r="I186" s="25"/>
      <c r="J186" s="25"/>
      <c r="K186" s="25"/>
      <c r="L186" s="25"/>
      <c r="M186" s="25"/>
      <c r="N186" s="25"/>
      <c r="O186" s="29">
        <v>0</v>
      </c>
      <c r="P186" s="30">
        <v>0</v>
      </c>
    </row>
    <row r="187" spans="1:16">
      <c r="A187" s="27" t="s">
        <v>292</v>
      </c>
      <c r="B187" s="28" t="s">
        <v>293</v>
      </c>
      <c r="C187" s="25"/>
      <c r="D187" s="25"/>
      <c r="E187" s="25"/>
      <c r="F187" s="25"/>
      <c r="G187" s="25"/>
      <c r="H187" s="25"/>
      <c r="I187" s="25"/>
      <c r="J187" s="25"/>
      <c r="K187" s="25"/>
      <c r="L187" s="25"/>
      <c r="M187" s="25"/>
      <c r="N187" s="25"/>
      <c r="O187" s="29">
        <v>0</v>
      </c>
      <c r="P187" s="30">
        <v>0</v>
      </c>
    </row>
    <row r="188" spans="1:16">
      <c r="A188" s="27" t="s">
        <v>294</v>
      </c>
      <c r="B188" s="28" t="s">
        <v>295</v>
      </c>
      <c r="C188" s="25"/>
      <c r="D188" s="25"/>
      <c r="E188" s="25"/>
      <c r="F188" s="25"/>
      <c r="G188" s="25"/>
      <c r="H188" s="25"/>
      <c r="I188" s="25"/>
      <c r="J188" s="25"/>
      <c r="K188" s="25"/>
      <c r="L188" s="25"/>
      <c r="M188" s="25"/>
      <c r="N188" s="25"/>
      <c r="O188" s="29">
        <v>0</v>
      </c>
      <c r="P188" s="30">
        <v>0</v>
      </c>
    </row>
    <row r="189" spans="1:16">
      <c r="A189" s="27"/>
      <c r="B189" s="28"/>
      <c r="C189" s="25"/>
      <c r="D189" s="25"/>
      <c r="E189" s="25"/>
      <c r="F189" s="25"/>
      <c r="G189" s="25"/>
      <c r="H189" s="25"/>
      <c r="I189" s="25"/>
      <c r="J189" s="25"/>
      <c r="K189" s="25"/>
      <c r="L189" s="25"/>
      <c r="M189" s="25"/>
      <c r="N189" s="25"/>
      <c r="O189" s="29"/>
      <c r="P189" s="30"/>
    </row>
    <row r="190" spans="1:16">
      <c r="A190" s="23" t="s">
        <v>296</v>
      </c>
      <c r="B190" s="24" t="s">
        <v>297</v>
      </c>
      <c r="C190" s="25"/>
      <c r="D190" s="25"/>
      <c r="E190" s="25"/>
      <c r="F190" s="25"/>
      <c r="G190" s="25"/>
      <c r="H190" s="25"/>
      <c r="I190" s="25"/>
      <c r="J190" s="25"/>
      <c r="K190" s="25"/>
      <c r="L190" s="25"/>
      <c r="M190" s="25"/>
      <c r="N190" s="25"/>
      <c r="O190" s="26">
        <f>SUM(O191:O192)</f>
        <v>0</v>
      </c>
      <c r="P190" s="26">
        <f>SUM(P191:P192)</f>
        <v>0</v>
      </c>
    </row>
    <row r="191" spans="1:16">
      <c r="A191" s="27" t="s">
        <v>298</v>
      </c>
      <c r="B191" s="28" t="s">
        <v>299</v>
      </c>
      <c r="C191" s="25"/>
      <c r="D191" s="25"/>
      <c r="E191" s="25"/>
      <c r="F191" s="25"/>
      <c r="G191" s="25"/>
      <c r="H191" s="25"/>
      <c r="I191" s="25"/>
      <c r="J191" s="25"/>
      <c r="K191" s="25"/>
      <c r="L191" s="25"/>
      <c r="M191" s="25"/>
      <c r="N191" s="25"/>
      <c r="O191" s="29">
        <v>0</v>
      </c>
      <c r="P191" s="30">
        <v>0</v>
      </c>
    </row>
    <row r="192" spans="1:16">
      <c r="A192" s="27" t="s">
        <v>300</v>
      </c>
      <c r="B192" s="28" t="s">
        <v>301</v>
      </c>
      <c r="C192" s="25"/>
      <c r="D192" s="25"/>
      <c r="E192" s="25"/>
      <c r="F192" s="25"/>
      <c r="G192" s="25"/>
      <c r="H192" s="25"/>
      <c r="I192" s="25"/>
      <c r="J192" s="25"/>
      <c r="K192" s="25"/>
      <c r="L192" s="25"/>
      <c r="M192" s="25"/>
      <c r="N192" s="25"/>
      <c r="O192" s="29">
        <v>0</v>
      </c>
      <c r="P192" s="30">
        <v>0</v>
      </c>
    </row>
    <row r="193" spans="1:16">
      <c r="A193" s="27"/>
      <c r="B193" s="28"/>
      <c r="C193" s="25"/>
      <c r="D193" s="25"/>
      <c r="E193" s="25"/>
      <c r="F193" s="25"/>
      <c r="G193" s="25"/>
      <c r="H193" s="25"/>
      <c r="I193" s="25"/>
      <c r="J193" s="25"/>
      <c r="K193" s="25"/>
      <c r="L193" s="25"/>
      <c r="M193" s="25"/>
      <c r="N193" s="25"/>
      <c r="O193" s="29"/>
      <c r="P193" s="30"/>
    </row>
    <row r="194" spans="1:16">
      <c r="A194" s="23" t="s">
        <v>302</v>
      </c>
      <c r="B194" s="24" t="s">
        <v>303</v>
      </c>
      <c r="C194" s="25"/>
      <c r="D194" s="25"/>
      <c r="E194" s="25"/>
      <c r="F194" s="25"/>
      <c r="G194" s="25"/>
      <c r="H194" s="25"/>
      <c r="I194" s="25"/>
      <c r="J194" s="25"/>
      <c r="K194" s="25"/>
      <c r="L194" s="25"/>
      <c r="M194" s="25"/>
      <c r="N194" s="25"/>
      <c r="O194" s="26">
        <f>O195+O199+O203</f>
        <v>0</v>
      </c>
      <c r="P194" s="26">
        <f>P195+P199+P203</f>
        <v>0</v>
      </c>
    </row>
    <row r="195" spans="1:16">
      <c r="A195" s="23" t="s">
        <v>304</v>
      </c>
      <c r="B195" s="24" t="s">
        <v>118</v>
      </c>
      <c r="C195" s="25"/>
      <c r="D195" s="25"/>
      <c r="E195" s="25"/>
      <c r="F195" s="25"/>
      <c r="G195" s="25"/>
      <c r="H195" s="25"/>
      <c r="I195" s="25"/>
      <c r="J195" s="25"/>
      <c r="K195" s="25"/>
      <c r="L195" s="25"/>
      <c r="M195" s="25"/>
      <c r="N195" s="25"/>
      <c r="O195" s="26">
        <f>SUM(O196:O197)</f>
        <v>0</v>
      </c>
      <c r="P195" s="26">
        <f>SUM(P196:P197)</f>
        <v>0</v>
      </c>
    </row>
    <row r="196" spans="1:16">
      <c r="A196" s="27" t="s">
        <v>305</v>
      </c>
      <c r="B196" s="28" t="s">
        <v>306</v>
      </c>
      <c r="C196" s="25"/>
      <c r="D196" s="25"/>
      <c r="E196" s="25"/>
      <c r="F196" s="25"/>
      <c r="G196" s="25"/>
      <c r="H196" s="25"/>
      <c r="I196" s="25"/>
      <c r="J196" s="25"/>
      <c r="K196" s="25"/>
      <c r="L196" s="25"/>
      <c r="M196" s="25"/>
      <c r="N196" s="25"/>
      <c r="O196" s="29">
        <v>0</v>
      </c>
      <c r="P196" s="30">
        <v>0</v>
      </c>
    </row>
    <row r="197" spans="1:16">
      <c r="A197" s="27" t="s">
        <v>307</v>
      </c>
      <c r="B197" s="28" t="s">
        <v>308</v>
      </c>
      <c r="C197" s="25"/>
      <c r="D197" s="25"/>
      <c r="E197" s="25"/>
      <c r="F197" s="25"/>
      <c r="G197" s="25"/>
      <c r="H197" s="25"/>
      <c r="I197" s="25"/>
      <c r="J197" s="25"/>
      <c r="K197" s="25"/>
      <c r="L197" s="25"/>
      <c r="M197" s="25"/>
      <c r="N197" s="25"/>
      <c r="O197" s="29">
        <v>0</v>
      </c>
      <c r="P197" s="30">
        <v>0</v>
      </c>
    </row>
    <row r="198" spans="1:16">
      <c r="A198" s="27"/>
      <c r="B198" s="28"/>
      <c r="C198" s="25"/>
      <c r="D198" s="25"/>
      <c r="E198" s="25"/>
      <c r="F198" s="25"/>
      <c r="G198" s="25"/>
      <c r="H198" s="25"/>
      <c r="I198" s="25"/>
      <c r="J198" s="25"/>
      <c r="K198" s="25"/>
      <c r="L198" s="25"/>
      <c r="M198" s="25"/>
      <c r="N198" s="25"/>
      <c r="O198" s="29"/>
      <c r="P198" s="30"/>
    </row>
    <row r="199" spans="1:16">
      <c r="A199" s="23" t="s">
        <v>309</v>
      </c>
      <c r="B199" s="24" t="s">
        <v>120</v>
      </c>
      <c r="C199" s="25"/>
      <c r="D199" s="25"/>
      <c r="E199" s="25"/>
      <c r="F199" s="25"/>
      <c r="G199" s="25"/>
      <c r="H199" s="25"/>
      <c r="I199" s="25"/>
      <c r="J199" s="25"/>
      <c r="K199" s="25"/>
      <c r="L199" s="25"/>
      <c r="M199" s="25"/>
      <c r="N199" s="25"/>
      <c r="O199" s="26">
        <f>SUM(O200:O201)</f>
        <v>0</v>
      </c>
      <c r="P199" s="26">
        <f>SUM(P200:P201)</f>
        <v>0</v>
      </c>
    </row>
    <row r="200" spans="1:16">
      <c r="A200" s="27" t="s">
        <v>310</v>
      </c>
      <c r="B200" s="28" t="s">
        <v>311</v>
      </c>
      <c r="C200" s="25"/>
      <c r="D200" s="25"/>
      <c r="E200" s="25"/>
      <c r="F200" s="25"/>
      <c r="G200" s="25"/>
      <c r="H200" s="25"/>
      <c r="I200" s="25"/>
      <c r="J200" s="25"/>
      <c r="K200" s="25"/>
      <c r="L200" s="25"/>
      <c r="M200" s="25"/>
      <c r="N200" s="25"/>
      <c r="O200" s="29">
        <v>0</v>
      </c>
      <c r="P200" s="30">
        <v>0</v>
      </c>
    </row>
    <row r="201" spans="1:16">
      <c r="A201" s="27" t="s">
        <v>312</v>
      </c>
      <c r="B201" s="28" t="s">
        <v>313</v>
      </c>
      <c r="C201" s="25"/>
      <c r="D201" s="25"/>
      <c r="E201" s="25"/>
      <c r="F201" s="25"/>
      <c r="G201" s="25"/>
      <c r="H201" s="25"/>
      <c r="I201" s="25"/>
      <c r="J201" s="25"/>
      <c r="K201" s="25"/>
      <c r="L201" s="25"/>
      <c r="M201" s="25"/>
      <c r="N201" s="25"/>
      <c r="O201" s="29">
        <v>0</v>
      </c>
      <c r="P201" s="30">
        <v>0</v>
      </c>
    </row>
    <row r="202" spans="1:16">
      <c r="A202" s="27"/>
      <c r="B202" s="28"/>
      <c r="C202" s="25"/>
      <c r="D202" s="25"/>
      <c r="E202" s="25"/>
      <c r="F202" s="25"/>
      <c r="G202" s="25"/>
      <c r="H202" s="25"/>
      <c r="I202" s="25"/>
      <c r="J202" s="25"/>
      <c r="K202" s="25"/>
      <c r="L202" s="25"/>
      <c r="M202" s="25"/>
      <c r="N202" s="25"/>
      <c r="O202" s="29"/>
      <c r="P202" s="30"/>
    </row>
    <row r="203" spans="1:16">
      <c r="A203" s="23" t="s">
        <v>314</v>
      </c>
      <c r="B203" s="24" t="s">
        <v>122</v>
      </c>
      <c r="C203" s="25"/>
      <c r="D203" s="25"/>
      <c r="E203" s="25"/>
      <c r="F203" s="25"/>
      <c r="G203" s="25"/>
      <c r="H203" s="25"/>
      <c r="I203" s="25"/>
      <c r="J203" s="25"/>
      <c r="K203" s="25"/>
      <c r="L203" s="25"/>
      <c r="M203" s="25"/>
      <c r="N203" s="25"/>
      <c r="O203" s="26">
        <f>SUM(O204:O205)</f>
        <v>0</v>
      </c>
      <c r="P203" s="26">
        <f>SUM(P204:P205)</f>
        <v>0</v>
      </c>
    </row>
    <row r="204" spans="1:16">
      <c r="A204" s="27" t="s">
        <v>315</v>
      </c>
      <c r="B204" s="28" t="s">
        <v>316</v>
      </c>
      <c r="C204" s="25"/>
      <c r="D204" s="25"/>
      <c r="E204" s="25"/>
      <c r="F204" s="25"/>
      <c r="G204" s="25"/>
      <c r="H204" s="25"/>
      <c r="I204" s="25"/>
      <c r="J204" s="25"/>
      <c r="K204" s="25"/>
      <c r="L204" s="25"/>
      <c r="M204" s="25"/>
      <c r="N204" s="25"/>
      <c r="O204" s="29">
        <v>0</v>
      </c>
      <c r="P204" s="30">
        <v>0</v>
      </c>
    </row>
    <row r="205" spans="1:16">
      <c r="A205" s="27" t="s">
        <v>317</v>
      </c>
      <c r="B205" s="28" t="s">
        <v>318</v>
      </c>
      <c r="C205" s="25"/>
      <c r="D205" s="25"/>
      <c r="E205" s="25"/>
      <c r="F205" s="25"/>
      <c r="G205" s="25"/>
      <c r="H205" s="25"/>
      <c r="I205" s="25"/>
      <c r="J205" s="25"/>
      <c r="K205" s="25"/>
      <c r="L205" s="25"/>
      <c r="M205" s="25"/>
      <c r="N205" s="25"/>
      <c r="O205" s="29">
        <v>0</v>
      </c>
      <c r="P205" s="30">
        <v>0</v>
      </c>
    </row>
    <row r="206" spans="1:16">
      <c r="A206" s="27"/>
      <c r="B206" s="28"/>
      <c r="C206" s="25"/>
      <c r="D206" s="25"/>
      <c r="E206" s="25"/>
      <c r="F206" s="25"/>
      <c r="G206" s="25"/>
      <c r="H206" s="25"/>
      <c r="I206" s="25"/>
      <c r="J206" s="25"/>
      <c r="K206" s="25"/>
      <c r="L206" s="25"/>
      <c r="M206" s="25"/>
      <c r="N206" s="25"/>
      <c r="O206" s="29"/>
      <c r="P206" s="30"/>
    </row>
    <row r="207" spans="1:16">
      <c r="A207" s="23" t="s">
        <v>319</v>
      </c>
      <c r="B207" s="24" t="s">
        <v>320</v>
      </c>
      <c r="C207" s="25"/>
      <c r="D207" s="25"/>
      <c r="E207" s="25"/>
      <c r="F207" s="25"/>
      <c r="G207" s="25"/>
      <c r="H207" s="25"/>
      <c r="I207" s="25"/>
      <c r="J207" s="25"/>
      <c r="K207" s="25"/>
      <c r="L207" s="25"/>
      <c r="M207" s="25"/>
      <c r="N207" s="25"/>
      <c r="O207" s="26">
        <f>O208+O212+O216+O220+O223</f>
        <v>0</v>
      </c>
      <c r="P207" s="26">
        <f>P208+P212+P216+P220+P223</f>
        <v>0</v>
      </c>
    </row>
    <row r="208" spans="1:16">
      <c r="A208" s="23" t="s">
        <v>321</v>
      </c>
      <c r="B208" s="24" t="s">
        <v>322</v>
      </c>
      <c r="C208" s="25"/>
      <c r="D208" s="25"/>
      <c r="E208" s="25"/>
      <c r="F208" s="25"/>
      <c r="G208" s="25"/>
      <c r="H208" s="25"/>
      <c r="I208" s="25"/>
      <c r="J208" s="25"/>
      <c r="K208" s="25"/>
      <c r="L208" s="25"/>
      <c r="M208" s="25"/>
      <c r="N208" s="25"/>
      <c r="O208" s="26">
        <f>SUM(O209:O210)</f>
        <v>0</v>
      </c>
      <c r="P208" s="26">
        <f>SUM(P209:P210)</f>
        <v>0</v>
      </c>
    </row>
    <row r="209" spans="1:16">
      <c r="A209" s="27" t="s">
        <v>323</v>
      </c>
      <c r="B209" s="28" t="s">
        <v>324</v>
      </c>
      <c r="C209" s="25"/>
      <c r="D209" s="25"/>
      <c r="E209" s="25"/>
      <c r="F209" s="25"/>
      <c r="G209" s="25"/>
      <c r="H209" s="25"/>
      <c r="I209" s="25"/>
      <c r="J209" s="25"/>
      <c r="K209" s="25"/>
      <c r="L209" s="25"/>
      <c r="M209" s="25"/>
      <c r="N209" s="25"/>
      <c r="O209" s="29">
        <v>0</v>
      </c>
      <c r="P209" s="30">
        <v>0</v>
      </c>
    </row>
    <row r="210" spans="1:16">
      <c r="A210" s="27" t="s">
        <v>325</v>
      </c>
      <c r="B210" s="28" t="s">
        <v>326</v>
      </c>
      <c r="C210" s="25"/>
      <c r="D210" s="25"/>
      <c r="E210" s="25"/>
      <c r="F210" s="25"/>
      <c r="G210" s="25"/>
      <c r="H210" s="25"/>
      <c r="I210" s="25"/>
      <c r="J210" s="25"/>
      <c r="K210" s="25"/>
      <c r="L210" s="25"/>
      <c r="M210" s="25"/>
      <c r="N210" s="25"/>
      <c r="O210" s="29">
        <v>0</v>
      </c>
      <c r="P210" s="30">
        <v>0</v>
      </c>
    </row>
    <row r="211" spans="1:16">
      <c r="A211" s="27"/>
      <c r="B211" s="28"/>
      <c r="C211" s="25"/>
      <c r="D211" s="25"/>
      <c r="E211" s="25"/>
      <c r="F211" s="25"/>
      <c r="G211" s="25"/>
      <c r="H211" s="25"/>
      <c r="I211" s="25"/>
      <c r="J211" s="25"/>
      <c r="K211" s="25"/>
      <c r="L211" s="25"/>
      <c r="M211" s="25"/>
      <c r="N211" s="25"/>
      <c r="O211" s="29"/>
      <c r="P211" s="30"/>
    </row>
    <row r="212" spans="1:16">
      <c r="A212" s="23" t="s">
        <v>327</v>
      </c>
      <c r="B212" s="24" t="s">
        <v>328</v>
      </c>
      <c r="C212" s="25"/>
      <c r="D212" s="25"/>
      <c r="E212" s="25"/>
      <c r="F212" s="25"/>
      <c r="G212" s="25"/>
      <c r="H212" s="25"/>
      <c r="I212" s="25"/>
      <c r="J212" s="25"/>
      <c r="K212" s="25"/>
      <c r="L212" s="25"/>
      <c r="M212" s="25"/>
      <c r="N212" s="25"/>
      <c r="O212" s="26">
        <f>SUM(O213:O214)</f>
        <v>0</v>
      </c>
      <c r="P212" s="26">
        <f>SUM(P213:P214)</f>
        <v>0</v>
      </c>
    </row>
    <row r="213" spans="1:16">
      <c r="A213" s="27" t="s">
        <v>329</v>
      </c>
      <c r="B213" s="28" t="s">
        <v>330</v>
      </c>
      <c r="C213" s="25"/>
      <c r="D213" s="25"/>
      <c r="E213" s="25"/>
      <c r="F213" s="25"/>
      <c r="G213" s="25"/>
      <c r="H213" s="25"/>
      <c r="I213" s="25"/>
      <c r="J213" s="25"/>
      <c r="K213" s="25"/>
      <c r="L213" s="25"/>
      <c r="M213" s="25"/>
      <c r="N213" s="25"/>
      <c r="O213" s="29">
        <v>0</v>
      </c>
      <c r="P213" s="30">
        <v>0</v>
      </c>
    </row>
    <row r="214" spans="1:16">
      <c r="A214" s="27" t="s">
        <v>331</v>
      </c>
      <c r="B214" s="28" t="s">
        <v>332</v>
      </c>
      <c r="C214" s="25"/>
      <c r="D214" s="25"/>
      <c r="E214" s="25"/>
      <c r="F214" s="25"/>
      <c r="G214" s="25"/>
      <c r="H214" s="25"/>
      <c r="I214" s="25"/>
      <c r="J214" s="25"/>
      <c r="K214" s="25"/>
      <c r="L214" s="25"/>
      <c r="M214" s="25"/>
      <c r="N214" s="25"/>
      <c r="O214" s="29">
        <v>0</v>
      </c>
      <c r="P214" s="30">
        <v>0</v>
      </c>
    </row>
    <row r="215" spans="1:16">
      <c r="A215" s="27"/>
      <c r="B215" s="28"/>
      <c r="C215" s="25"/>
      <c r="D215" s="25"/>
      <c r="E215" s="25"/>
      <c r="F215" s="25"/>
      <c r="G215" s="25"/>
      <c r="H215" s="25"/>
      <c r="I215" s="25"/>
      <c r="J215" s="25"/>
      <c r="K215" s="25"/>
      <c r="L215" s="25"/>
      <c r="M215" s="25"/>
      <c r="N215" s="25"/>
      <c r="O215" s="29"/>
      <c r="P215" s="30"/>
    </row>
    <row r="216" spans="1:16">
      <c r="A216" s="23" t="s">
        <v>333</v>
      </c>
      <c r="B216" s="24" t="s">
        <v>334</v>
      </c>
      <c r="C216" s="25"/>
      <c r="D216" s="25"/>
      <c r="E216" s="25"/>
      <c r="F216" s="25"/>
      <c r="G216" s="25"/>
      <c r="H216" s="25"/>
      <c r="I216" s="25"/>
      <c r="J216" s="25"/>
      <c r="K216" s="25"/>
      <c r="L216" s="25"/>
      <c r="M216" s="25"/>
      <c r="N216" s="25"/>
      <c r="O216" s="26">
        <f>SUM(O217:O218)</f>
        <v>0</v>
      </c>
      <c r="P216" s="26">
        <f>SUM(P217:P218)</f>
        <v>0</v>
      </c>
    </row>
    <row r="217" spans="1:16">
      <c r="A217" s="27" t="s">
        <v>335</v>
      </c>
      <c r="B217" s="28" t="s">
        <v>336</v>
      </c>
      <c r="C217" s="25"/>
      <c r="D217" s="25"/>
      <c r="E217" s="25"/>
      <c r="F217" s="25"/>
      <c r="G217" s="25"/>
      <c r="H217" s="25"/>
      <c r="I217" s="25"/>
      <c r="J217" s="25"/>
      <c r="K217" s="25"/>
      <c r="L217" s="25"/>
      <c r="M217" s="25"/>
      <c r="N217" s="25"/>
      <c r="O217" s="29">
        <v>0</v>
      </c>
      <c r="P217" s="30">
        <v>0</v>
      </c>
    </row>
    <row r="218" spans="1:16">
      <c r="A218" s="27" t="s">
        <v>337</v>
      </c>
      <c r="B218" s="28" t="s">
        <v>338</v>
      </c>
      <c r="C218" s="25"/>
      <c r="D218" s="25"/>
      <c r="E218" s="25"/>
      <c r="F218" s="25"/>
      <c r="G218" s="25"/>
      <c r="H218" s="25"/>
      <c r="I218" s="25"/>
      <c r="J218" s="25"/>
      <c r="K218" s="25"/>
      <c r="L218" s="25"/>
      <c r="M218" s="25"/>
      <c r="N218" s="25"/>
      <c r="O218" s="29">
        <v>0</v>
      </c>
      <c r="P218" s="30">
        <v>0</v>
      </c>
    </row>
    <row r="219" spans="1:16">
      <c r="A219" s="27"/>
      <c r="B219" s="28"/>
      <c r="C219" s="25"/>
      <c r="D219" s="25"/>
      <c r="E219" s="25"/>
      <c r="F219" s="25"/>
      <c r="G219" s="25"/>
      <c r="H219" s="25"/>
      <c r="I219" s="25"/>
      <c r="J219" s="25"/>
      <c r="K219" s="25"/>
      <c r="L219" s="25"/>
      <c r="M219" s="25"/>
      <c r="N219" s="25"/>
      <c r="O219" s="29"/>
      <c r="P219" s="30"/>
    </row>
    <row r="220" spans="1:16">
      <c r="A220" s="23" t="s">
        <v>339</v>
      </c>
      <c r="B220" s="24" t="s">
        <v>340</v>
      </c>
      <c r="C220" s="25"/>
      <c r="D220" s="25"/>
      <c r="E220" s="25"/>
      <c r="F220" s="25"/>
      <c r="G220" s="25"/>
      <c r="H220" s="25"/>
      <c r="I220" s="25"/>
      <c r="J220" s="25"/>
      <c r="K220" s="25"/>
      <c r="L220" s="25"/>
      <c r="M220" s="25"/>
      <c r="N220" s="25"/>
      <c r="O220" s="26">
        <f>O221</f>
        <v>0</v>
      </c>
      <c r="P220" s="26">
        <f>P221</f>
        <v>0</v>
      </c>
    </row>
    <row r="221" spans="1:16">
      <c r="A221" s="27" t="s">
        <v>341</v>
      </c>
      <c r="B221" s="28" t="s">
        <v>340</v>
      </c>
      <c r="C221" s="25"/>
      <c r="D221" s="25"/>
      <c r="E221" s="25"/>
      <c r="F221" s="25"/>
      <c r="G221" s="25"/>
      <c r="H221" s="25"/>
      <c r="I221" s="25"/>
      <c r="J221" s="25"/>
      <c r="K221" s="25"/>
      <c r="L221" s="25"/>
      <c r="M221" s="25"/>
      <c r="N221" s="25"/>
      <c r="O221" s="29">
        <v>0</v>
      </c>
      <c r="P221" s="30">
        <v>0</v>
      </c>
    </row>
    <row r="222" spans="1:16">
      <c r="A222" s="27"/>
      <c r="B222" s="28"/>
      <c r="C222" s="25"/>
      <c r="D222" s="25"/>
      <c r="E222" s="25"/>
      <c r="F222" s="25"/>
      <c r="G222" s="25"/>
      <c r="H222" s="25"/>
      <c r="I222" s="25"/>
      <c r="J222" s="25"/>
      <c r="K222" s="25"/>
      <c r="L222" s="25"/>
      <c r="M222" s="25"/>
      <c r="N222" s="25"/>
      <c r="O222" s="29"/>
      <c r="P222" s="30"/>
    </row>
    <row r="223" spans="1:16">
      <c r="A223" s="23" t="s">
        <v>342</v>
      </c>
      <c r="B223" s="24" t="s">
        <v>343</v>
      </c>
      <c r="C223" s="25"/>
      <c r="D223" s="25"/>
      <c r="E223" s="25"/>
      <c r="F223" s="25"/>
      <c r="G223" s="25"/>
      <c r="H223" s="25"/>
      <c r="I223" s="25"/>
      <c r="J223" s="25"/>
      <c r="K223" s="25"/>
      <c r="L223" s="25"/>
      <c r="M223" s="25"/>
      <c r="N223" s="25"/>
      <c r="O223" s="26">
        <f>SUM(O224:O225)</f>
        <v>0</v>
      </c>
      <c r="P223" s="26">
        <f>SUM(P224:P225)</f>
        <v>0</v>
      </c>
    </row>
    <row r="224" spans="1:16">
      <c r="A224" s="27" t="s">
        <v>344</v>
      </c>
      <c r="B224" s="28" t="s">
        <v>345</v>
      </c>
      <c r="C224" s="25"/>
      <c r="D224" s="25"/>
      <c r="E224" s="25"/>
      <c r="F224" s="25"/>
      <c r="G224" s="25"/>
      <c r="H224" s="25"/>
      <c r="I224" s="25"/>
      <c r="J224" s="25"/>
      <c r="K224" s="25"/>
      <c r="L224" s="25"/>
      <c r="M224" s="25"/>
      <c r="N224" s="25"/>
      <c r="O224" s="29">
        <v>0</v>
      </c>
      <c r="P224" s="30">
        <v>0</v>
      </c>
    </row>
    <row r="225" spans="1:16">
      <c r="A225" s="27" t="s">
        <v>346</v>
      </c>
      <c r="B225" s="28" t="s">
        <v>347</v>
      </c>
      <c r="C225" s="25"/>
      <c r="D225" s="25"/>
      <c r="E225" s="25"/>
      <c r="F225" s="25"/>
      <c r="G225" s="25"/>
      <c r="H225" s="25"/>
      <c r="I225" s="25"/>
      <c r="J225" s="25"/>
      <c r="K225" s="25"/>
      <c r="L225" s="25"/>
      <c r="M225" s="25"/>
      <c r="N225" s="25"/>
      <c r="O225" s="29">
        <v>0</v>
      </c>
      <c r="P225" s="30">
        <v>0</v>
      </c>
    </row>
    <row r="226" spans="1:16">
      <c r="A226" s="27"/>
      <c r="B226" s="28"/>
      <c r="C226" s="25"/>
      <c r="D226" s="25"/>
      <c r="E226" s="25"/>
      <c r="F226" s="25"/>
      <c r="G226" s="25"/>
      <c r="H226" s="25"/>
      <c r="I226" s="25"/>
      <c r="J226" s="25"/>
      <c r="K226" s="25"/>
      <c r="L226" s="25"/>
      <c r="M226" s="25"/>
      <c r="N226" s="25"/>
      <c r="O226" s="29"/>
      <c r="P226" s="30"/>
    </row>
    <row r="227" spans="1:16">
      <c r="A227" s="23" t="s">
        <v>348</v>
      </c>
      <c r="B227" s="24" t="s">
        <v>349</v>
      </c>
      <c r="C227" s="25"/>
      <c r="D227" s="25"/>
      <c r="E227" s="25"/>
      <c r="F227" s="25"/>
      <c r="G227" s="25"/>
      <c r="H227" s="25"/>
      <c r="I227" s="25"/>
      <c r="J227" s="25"/>
      <c r="K227" s="25"/>
      <c r="L227" s="25"/>
      <c r="M227" s="25"/>
      <c r="N227" s="25"/>
      <c r="O227" s="26">
        <f>O228+O238+O242+O249+O252+O255</f>
        <v>41500</v>
      </c>
      <c r="P227" s="26">
        <f>P228+P238+P242+P249+P252+P255</f>
        <v>0</v>
      </c>
    </row>
    <row r="228" spans="1:16">
      <c r="A228" s="23" t="s">
        <v>350</v>
      </c>
      <c r="B228" s="24" t="s">
        <v>351</v>
      </c>
      <c r="C228" s="25"/>
      <c r="D228" s="25"/>
      <c r="E228" s="25"/>
      <c r="F228" s="25"/>
      <c r="G228" s="25"/>
      <c r="H228" s="25"/>
      <c r="I228" s="25"/>
      <c r="J228" s="25"/>
      <c r="K228" s="25"/>
      <c r="L228" s="25"/>
      <c r="M228" s="25"/>
      <c r="N228" s="25"/>
      <c r="O228" s="26">
        <f>SUM(O229:O236)</f>
        <v>41500</v>
      </c>
      <c r="P228" s="26">
        <f>SUM(P229:P236)</f>
        <v>0</v>
      </c>
    </row>
    <row r="229" spans="1:16">
      <c r="A229" s="27" t="s">
        <v>352</v>
      </c>
      <c r="B229" s="28" t="s">
        <v>353</v>
      </c>
      <c r="C229" s="25"/>
      <c r="D229" s="25"/>
      <c r="E229" s="25"/>
      <c r="F229" s="25"/>
      <c r="G229" s="25"/>
      <c r="H229" s="25"/>
      <c r="I229" s="25"/>
      <c r="J229" s="25"/>
      <c r="K229" s="25"/>
      <c r="L229" s="25"/>
      <c r="M229" s="25"/>
      <c r="N229" s="25"/>
      <c r="O229" s="29">
        <v>0</v>
      </c>
      <c r="P229" s="30">
        <v>0</v>
      </c>
    </row>
    <row r="230" spans="1:16">
      <c r="A230" s="27" t="s">
        <v>354</v>
      </c>
      <c r="B230" s="28" t="s">
        <v>355</v>
      </c>
      <c r="C230" s="25"/>
      <c r="D230" s="25"/>
      <c r="E230" s="25"/>
      <c r="F230" s="25"/>
      <c r="G230" s="25"/>
      <c r="H230" s="25"/>
      <c r="I230" s="25"/>
      <c r="J230" s="25"/>
      <c r="K230" s="25"/>
      <c r="L230" s="25"/>
      <c r="M230" s="25"/>
      <c r="N230" s="25"/>
      <c r="O230" s="29">
        <v>0</v>
      </c>
      <c r="P230" s="30">
        <v>0</v>
      </c>
    </row>
    <row r="231" spans="1:16">
      <c r="A231" s="27" t="s">
        <v>356</v>
      </c>
      <c r="B231" s="28" t="s">
        <v>357</v>
      </c>
      <c r="C231" s="25"/>
      <c r="D231" s="25"/>
      <c r="E231" s="25"/>
      <c r="F231" s="25"/>
      <c r="G231" s="25"/>
      <c r="H231" s="25"/>
      <c r="I231" s="25"/>
      <c r="J231" s="25"/>
      <c r="K231" s="25"/>
      <c r="L231" s="25"/>
      <c r="M231" s="25"/>
      <c r="N231" s="25"/>
      <c r="O231" s="29">
        <v>0</v>
      </c>
      <c r="P231" s="30">
        <v>0</v>
      </c>
    </row>
    <row r="232" spans="1:16">
      <c r="A232" s="27" t="s">
        <v>358</v>
      </c>
      <c r="B232" s="28" t="s">
        <v>359</v>
      </c>
      <c r="C232" s="25"/>
      <c r="D232" s="25"/>
      <c r="E232" s="25"/>
      <c r="F232" s="25"/>
      <c r="G232" s="25"/>
      <c r="H232" s="25"/>
      <c r="I232" s="25"/>
      <c r="J232" s="25"/>
      <c r="K232" s="25"/>
      <c r="L232" s="25"/>
      <c r="M232" s="25"/>
      <c r="N232" s="25"/>
      <c r="O232" s="29">
        <v>0</v>
      </c>
      <c r="P232" s="30">
        <v>0</v>
      </c>
    </row>
    <row r="233" spans="1:16">
      <c r="A233" s="27" t="s">
        <v>360</v>
      </c>
      <c r="B233" s="28" t="s">
        <v>361</v>
      </c>
      <c r="C233" s="25"/>
      <c r="D233" s="25"/>
      <c r="E233" s="25"/>
      <c r="F233" s="25"/>
      <c r="G233" s="25"/>
      <c r="H233" s="25"/>
      <c r="I233" s="25"/>
      <c r="J233" s="25"/>
      <c r="K233" s="25"/>
      <c r="L233" s="25"/>
      <c r="M233" s="25"/>
      <c r="N233" s="25"/>
      <c r="O233" s="29">
        <v>0</v>
      </c>
      <c r="P233" s="30">
        <v>0</v>
      </c>
    </row>
    <row r="234" spans="1:16">
      <c r="A234" s="27" t="s">
        <v>362</v>
      </c>
      <c r="B234" s="28" t="s">
        <v>363</v>
      </c>
      <c r="C234" s="25"/>
      <c r="D234" s="25"/>
      <c r="E234" s="25"/>
      <c r="F234" s="25"/>
      <c r="G234" s="25"/>
      <c r="H234" s="25"/>
      <c r="I234" s="25"/>
      <c r="J234" s="25"/>
      <c r="K234" s="25"/>
      <c r="L234" s="25"/>
      <c r="M234" s="25"/>
      <c r="N234" s="25"/>
      <c r="O234" s="29">
        <v>0</v>
      </c>
      <c r="P234" s="30">
        <v>0</v>
      </c>
    </row>
    <row r="235" spans="1:16">
      <c r="A235" s="27" t="s">
        <v>364</v>
      </c>
      <c r="B235" s="28" t="s">
        <v>365</v>
      </c>
      <c r="C235" s="25"/>
      <c r="D235" s="25"/>
      <c r="E235" s="25"/>
      <c r="F235" s="25"/>
      <c r="G235" s="25"/>
      <c r="H235" s="25"/>
      <c r="I235" s="25"/>
      <c r="J235" s="25"/>
      <c r="K235" s="25"/>
      <c r="L235" s="25"/>
      <c r="M235" s="25"/>
      <c r="N235" s="25"/>
      <c r="O235" s="29">
        <v>0</v>
      </c>
      <c r="P235" s="30">
        <v>0</v>
      </c>
    </row>
    <row r="236" spans="1:16">
      <c r="A236" s="27">
        <v>5518</v>
      </c>
      <c r="B236" s="41" t="s">
        <v>366</v>
      </c>
      <c r="C236" s="25"/>
      <c r="D236" s="25"/>
      <c r="E236" s="25"/>
      <c r="F236" s="25"/>
      <c r="G236" s="25"/>
      <c r="H236" s="25"/>
      <c r="I236" s="25"/>
      <c r="J236" s="25"/>
      <c r="K236" s="25"/>
      <c r="L236" s="25"/>
      <c r="M236" s="25"/>
      <c r="N236" s="25"/>
      <c r="O236" s="29">
        <v>41500</v>
      </c>
      <c r="P236" s="29">
        <v>0</v>
      </c>
    </row>
    <row r="237" spans="1:16">
      <c r="A237" s="31"/>
      <c r="B237" s="42"/>
      <c r="C237" s="25"/>
      <c r="D237" s="25"/>
      <c r="E237" s="25"/>
      <c r="F237" s="25"/>
      <c r="G237" s="25"/>
      <c r="H237" s="25"/>
      <c r="I237" s="25"/>
      <c r="J237" s="25"/>
      <c r="K237" s="25"/>
      <c r="L237" s="25"/>
      <c r="M237" s="25"/>
      <c r="N237" s="25"/>
      <c r="O237" s="29"/>
      <c r="P237" s="29"/>
    </row>
    <row r="238" spans="1:16">
      <c r="A238" s="23" t="s">
        <v>367</v>
      </c>
      <c r="B238" s="24" t="s">
        <v>368</v>
      </c>
      <c r="C238" s="25"/>
      <c r="D238" s="25"/>
      <c r="E238" s="25"/>
      <c r="F238" s="25"/>
      <c r="G238" s="25"/>
      <c r="H238" s="25"/>
      <c r="I238" s="25"/>
      <c r="J238" s="25"/>
      <c r="K238" s="25"/>
      <c r="L238" s="25"/>
      <c r="M238" s="25"/>
      <c r="N238" s="25"/>
      <c r="O238" s="26">
        <f>SUM(O239:O240)</f>
        <v>0</v>
      </c>
      <c r="P238" s="26">
        <f>SUM(P239:P240)</f>
        <v>0</v>
      </c>
    </row>
    <row r="239" spans="1:16">
      <c r="A239" s="27" t="s">
        <v>369</v>
      </c>
      <c r="B239" s="28" t="s">
        <v>370</v>
      </c>
      <c r="C239" s="25"/>
      <c r="D239" s="25"/>
      <c r="E239" s="25"/>
      <c r="F239" s="25"/>
      <c r="G239" s="25"/>
      <c r="H239" s="25"/>
      <c r="I239" s="25"/>
      <c r="J239" s="25"/>
      <c r="K239" s="25"/>
      <c r="L239" s="25"/>
      <c r="M239" s="25"/>
      <c r="N239" s="25"/>
      <c r="O239" s="29">
        <v>0</v>
      </c>
      <c r="P239" s="30">
        <v>0</v>
      </c>
    </row>
    <row r="240" spans="1:16">
      <c r="A240" s="27" t="s">
        <v>371</v>
      </c>
      <c r="B240" s="28" t="s">
        <v>372</v>
      </c>
      <c r="C240" s="25"/>
      <c r="D240" s="25"/>
      <c r="E240" s="25"/>
      <c r="F240" s="25"/>
      <c r="G240" s="25"/>
      <c r="H240" s="25"/>
      <c r="I240" s="25"/>
      <c r="J240" s="25"/>
      <c r="K240" s="25"/>
      <c r="L240" s="25"/>
      <c r="M240" s="25"/>
      <c r="N240" s="25"/>
      <c r="O240" s="29">
        <v>0</v>
      </c>
      <c r="P240" s="30">
        <v>0</v>
      </c>
    </row>
    <row r="241" spans="1:16">
      <c r="A241" s="27"/>
      <c r="B241" s="28"/>
      <c r="C241" s="25"/>
      <c r="D241" s="25"/>
      <c r="E241" s="25"/>
      <c r="F241" s="25"/>
      <c r="G241" s="25"/>
      <c r="H241" s="25"/>
      <c r="I241" s="25"/>
      <c r="J241" s="25"/>
      <c r="K241" s="25"/>
      <c r="L241" s="25"/>
      <c r="M241" s="25"/>
      <c r="N241" s="25"/>
      <c r="O241" s="29"/>
      <c r="P241" s="30"/>
    </row>
    <row r="242" spans="1:16">
      <c r="A242" s="23" t="s">
        <v>373</v>
      </c>
      <c r="B242" s="24" t="s">
        <v>374</v>
      </c>
      <c r="C242" s="25"/>
      <c r="D242" s="25"/>
      <c r="E242" s="25"/>
      <c r="F242" s="25"/>
      <c r="G242" s="25"/>
      <c r="H242" s="25"/>
      <c r="I242" s="25"/>
      <c r="J242" s="25"/>
      <c r="K242" s="25"/>
      <c r="L242" s="25"/>
      <c r="M242" s="25"/>
      <c r="N242" s="25"/>
      <c r="O242" s="26">
        <f>SUM(O243:O247)</f>
        <v>0</v>
      </c>
      <c r="P242" s="26">
        <f>SUM(P243:P247)</f>
        <v>0</v>
      </c>
    </row>
    <row r="243" spans="1:16">
      <c r="A243" s="27" t="s">
        <v>375</v>
      </c>
      <c r="B243" s="28" t="s">
        <v>376</v>
      </c>
      <c r="C243" s="25"/>
      <c r="D243" s="25"/>
      <c r="E243" s="25"/>
      <c r="F243" s="25"/>
      <c r="G243" s="25"/>
      <c r="H243" s="25"/>
      <c r="I243" s="25"/>
      <c r="J243" s="25"/>
      <c r="K243" s="25"/>
      <c r="L243" s="25"/>
      <c r="M243" s="25"/>
      <c r="N243" s="25"/>
      <c r="O243" s="29">
        <v>0</v>
      </c>
      <c r="P243" s="30">
        <v>0</v>
      </c>
    </row>
    <row r="244" spans="1:16">
      <c r="A244" s="27" t="s">
        <v>377</v>
      </c>
      <c r="B244" s="28" t="s">
        <v>378</v>
      </c>
      <c r="C244" s="25"/>
      <c r="D244" s="25"/>
      <c r="E244" s="25"/>
      <c r="F244" s="25"/>
      <c r="G244" s="25"/>
      <c r="H244" s="25"/>
      <c r="I244" s="25"/>
      <c r="J244" s="25"/>
      <c r="K244" s="25"/>
      <c r="L244" s="25"/>
      <c r="M244" s="25"/>
      <c r="N244" s="25"/>
      <c r="O244" s="29">
        <v>0</v>
      </c>
      <c r="P244" s="30">
        <v>0</v>
      </c>
    </row>
    <row r="245" spans="1:16">
      <c r="A245" s="27" t="s">
        <v>379</v>
      </c>
      <c r="B245" s="28" t="s">
        <v>380</v>
      </c>
      <c r="C245" s="25"/>
      <c r="D245" s="25"/>
      <c r="E245" s="25"/>
      <c r="F245" s="25"/>
      <c r="G245" s="25"/>
      <c r="H245" s="25"/>
      <c r="I245" s="25"/>
      <c r="J245" s="25"/>
      <c r="K245" s="25"/>
      <c r="L245" s="25"/>
      <c r="M245" s="25"/>
      <c r="N245" s="25"/>
      <c r="O245" s="29">
        <v>0</v>
      </c>
      <c r="P245" s="30">
        <v>0</v>
      </c>
    </row>
    <row r="246" spans="1:16">
      <c r="A246" s="27" t="s">
        <v>381</v>
      </c>
      <c r="B246" s="28" t="s">
        <v>382</v>
      </c>
      <c r="C246" s="25"/>
      <c r="D246" s="25"/>
      <c r="E246" s="25"/>
      <c r="F246" s="25"/>
      <c r="G246" s="25"/>
      <c r="H246" s="25"/>
      <c r="I246" s="25"/>
      <c r="J246" s="25"/>
      <c r="K246" s="25"/>
      <c r="L246" s="25"/>
      <c r="M246" s="25"/>
      <c r="N246" s="25"/>
      <c r="O246" s="29">
        <v>0</v>
      </c>
      <c r="P246" s="30">
        <v>0</v>
      </c>
    </row>
    <row r="247" spans="1:16">
      <c r="A247" s="27" t="s">
        <v>383</v>
      </c>
      <c r="B247" s="28" t="s">
        <v>384</v>
      </c>
      <c r="C247" s="25"/>
      <c r="D247" s="25"/>
      <c r="E247" s="25"/>
      <c r="F247" s="25"/>
      <c r="G247" s="25"/>
      <c r="H247" s="25"/>
      <c r="I247" s="25"/>
      <c r="J247" s="25"/>
      <c r="K247" s="25"/>
      <c r="L247" s="25"/>
      <c r="M247" s="25"/>
      <c r="N247" s="25"/>
      <c r="O247" s="29">
        <v>0</v>
      </c>
      <c r="P247" s="30">
        <v>0</v>
      </c>
    </row>
    <row r="248" spans="1:16">
      <c r="A248" s="27"/>
      <c r="B248" s="28"/>
      <c r="C248" s="25"/>
      <c r="D248" s="25"/>
      <c r="E248" s="25"/>
      <c r="F248" s="25"/>
      <c r="G248" s="25"/>
      <c r="H248" s="25"/>
      <c r="I248" s="25"/>
      <c r="J248" s="25"/>
      <c r="K248" s="25"/>
      <c r="L248" s="25"/>
      <c r="M248" s="25"/>
      <c r="N248" s="25"/>
      <c r="O248" s="29"/>
      <c r="P248" s="30"/>
    </row>
    <row r="249" spans="1:16">
      <c r="A249" s="23" t="s">
        <v>385</v>
      </c>
      <c r="B249" s="24" t="s">
        <v>386</v>
      </c>
      <c r="C249" s="25"/>
      <c r="D249" s="25"/>
      <c r="E249" s="25"/>
      <c r="F249" s="25"/>
      <c r="G249" s="25"/>
      <c r="H249" s="25"/>
      <c r="I249" s="25"/>
      <c r="J249" s="25"/>
      <c r="K249" s="25"/>
      <c r="L249" s="25"/>
      <c r="M249" s="25"/>
      <c r="N249" s="25"/>
      <c r="O249" s="26">
        <f>O250</f>
        <v>0</v>
      </c>
      <c r="P249" s="26">
        <f>P250</f>
        <v>0</v>
      </c>
    </row>
    <row r="250" spans="1:16">
      <c r="A250" s="27" t="s">
        <v>387</v>
      </c>
      <c r="B250" s="28" t="s">
        <v>386</v>
      </c>
      <c r="C250" s="25"/>
      <c r="D250" s="25"/>
      <c r="E250" s="25"/>
      <c r="F250" s="25"/>
      <c r="G250" s="25"/>
      <c r="H250" s="25"/>
      <c r="I250" s="25"/>
      <c r="J250" s="25"/>
      <c r="K250" s="25"/>
      <c r="L250" s="25"/>
      <c r="M250" s="25"/>
      <c r="N250" s="25"/>
      <c r="O250" s="29">
        <v>0</v>
      </c>
      <c r="P250" s="30">
        <v>0</v>
      </c>
    </row>
    <row r="251" spans="1:16">
      <c r="A251" s="27"/>
      <c r="B251" s="28"/>
      <c r="C251" s="25"/>
      <c r="D251" s="25"/>
      <c r="E251" s="25"/>
      <c r="F251" s="25"/>
      <c r="G251" s="25"/>
      <c r="H251" s="25"/>
      <c r="I251" s="25"/>
      <c r="J251" s="25"/>
      <c r="K251" s="25"/>
      <c r="L251" s="25"/>
      <c r="M251" s="25"/>
      <c r="N251" s="25"/>
      <c r="O251" s="29"/>
      <c r="P251" s="30"/>
    </row>
    <row r="252" spans="1:16">
      <c r="A252" s="23" t="s">
        <v>388</v>
      </c>
      <c r="B252" s="24" t="s">
        <v>389</v>
      </c>
      <c r="C252" s="25"/>
      <c r="D252" s="25"/>
      <c r="E252" s="25"/>
      <c r="F252" s="25"/>
      <c r="G252" s="25"/>
      <c r="H252" s="25"/>
      <c r="I252" s="25"/>
      <c r="J252" s="25"/>
      <c r="K252" s="25"/>
      <c r="L252" s="25"/>
      <c r="M252" s="25"/>
      <c r="N252" s="25"/>
      <c r="O252" s="26">
        <f>O253</f>
        <v>0</v>
      </c>
      <c r="P252" s="26">
        <f>P253</f>
        <v>0</v>
      </c>
    </row>
    <row r="253" spans="1:16">
      <c r="A253" s="27" t="s">
        <v>390</v>
      </c>
      <c r="B253" s="28" t="s">
        <v>389</v>
      </c>
      <c r="C253" s="25"/>
      <c r="D253" s="25"/>
      <c r="E253" s="25"/>
      <c r="F253" s="25"/>
      <c r="G253" s="25"/>
      <c r="H253" s="25"/>
      <c r="I253" s="25"/>
      <c r="J253" s="25"/>
      <c r="K253" s="25"/>
      <c r="L253" s="25"/>
      <c r="M253" s="25"/>
      <c r="N253" s="25"/>
      <c r="O253" s="29">
        <v>0</v>
      </c>
      <c r="P253" s="30">
        <v>0</v>
      </c>
    </row>
    <row r="254" spans="1:16">
      <c r="A254" s="27"/>
      <c r="B254" s="28"/>
      <c r="C254" s="25"/>
      <c r="D254" s="25"/>
      <c r="E254" s="25"/>
      <c r="F254" s="25"/>
      <c r="G254" s="25"/>
      <c r="H254" s="25"/>
      <c r="I254" s="25"/>
      <c r="J254" s="25"/>
      <c r="K254" s="25"/>
      <c r="L254" s="25"/>
      <c r="M254" s="25"/>
      <c r="N254" s="25"/>
      <c r="O254" s="29"/>
      <c r="P254" s="30"/>
    </row>
    <row r="255" spans="1:16">
      <c r="A255" s="23" t="s">
        <v>391</v>
      </c>
      <c r="B255" s="24" t="s">
        <v>392</v>
      </c>
      <c r="C255" s="25"/>
      <c r="D255" s="25"/>
      <c r="E255" s="25"/>
      <c r="F255" s="25"/>
      <c r="G255" s="25"/>
      <c r="H255" s="25"/>
      <c r="I255" s="25"/>
      <c r="J255" s="25"/>
      <c r="K255" s="25"/>
      <c r="L255" s="25"/>
      <c r="M255" s="25"/>
      <c r="N255" s="25"/>
      <c r="O255" s="26">
        <f>SUM(O256:O264)</f>
        <v>0</v>
      </c>
      <c r="P255" s="26">
        <f>SUM(P256:P264)</f>
        <v>0</v>
      </c>
    </row>
    <row r="256" spans="1:16">
      <c r="A256" s="27" t="s">
        <v>393</v>
      </c>
      <c r="B256" s="28" t="s">
        <v>394</v>
      </c>
      <c r="C256" s="25"/>
      <c r="D256" s="25"/>
      <c r="E256" s="25"/>
      <c r="F256" s="25"/>
      <c r="G256" s="25"/>
      <c r="H256" s="25"/>
      <c r="I256" s="25"/>
      <c r="J256" s="25"/>
      <c r="K256" s="25"/>
      <c r="L256" s="25"/>
      <c r="M256" s="25"/>
      <c r="N256" s="25"/>
      <c r="O256" s="29">
        <v>0</v>
      </c>
      <c r="P256" s="30">
        <v>0</v>
      </c>
    </row>
    <row r="257" spans="1:16">
      <c r="A257" s="27" t="s">
        <v>395</v>
      </c>
      <c r="B257" s="28" t="s">
        <v>396</v>
      </c>
      <c r="C257" s="25"/>
      <c r="D257" s="25"/>
      <c r="E257" s="25"/>
      <c r="F257" s="25"/>
      <c r="G257" s="25"/>
      <c r="H257" s="25"/>
      <c r="I257" s="25"/>
      <c r="J257" s="25"/>
      <c r="K257" s="25"/>
      <c r="L257" s="25"/>
      <c r="M257" s="25"/>
      <c r="N257" s="25"/>
      <c r="O257" s="29">
        <v>0</v>
      </c>
      <c r="P257" s="30">
        <v>0</v>
      </c>
    </row>
    <row r="258" spans="1:16">
      <c r="A258" s="27" t="s">
        <v>397</v>
      </c>
      <c r="B258" s="28" t="s">
        <v>398</v>
      </c>
      <c r="C258" s="25"/>
      <c r="D258" s="25"/>
      <c r="E258" s="25"/>
      <c r="F258" s="25"/>
      <c r="G258" s="25"/>
      <c r="H258" s="25"/>
      <c r="I258" s="25"/>
      <c r="J258" s="25"/>
      <c r="K258" s="25"/>
      <c r="L258" s="25"/>
      <c r="M258" s="25"/>
      <c r="N258" s="25"/>
      <c r="O258" s="29">
        <v>0</v>
      </c>
      <c r="P258" s="30">
        <v>0</v>
      </c>
    </row>
    <row r="259" spans="1:16">
      <c r="A259" s="27" t="s">
        <v>399</v>
      </c>
      <c r="B259" s="28" t="s">
        <v>400</v>
      </c>
      <c r="C259" s="25"/>
      <c r="D259" s="25"/>
      <c r="E259" s="25"/>
      <c r="F259" s="25"/>
      <c r="G259" s="25"/>
      <c r="H259" s="25"/>
      <c r="I259" s="25"/>
      <c r="J259" s="25"/>
      <c r="K259" s="25"/>
      <c r="L259" s="25"/>
      <c r="M259" s="25"/>
      <c r="N259" s="25"/>
      <c r="O259" s="29">
        <v>0</v>
      </c>
      <c r="P259" s="30">
        <v>0</v>
      </c>
    </row>
    <row r="260" spans="1:16">
      <c r="A260" s="27" t="s">
        <v>401</v>
      </c>
      <c r="B260" s="28" t="s">
        <v>402</v>
      </c>
      <c r="C260" s="25"/>
      <c r="D260" s="25"/>
      <c r="E260" s="25"/>
      <c r="F260" s="25"/>
      <c r="G260" s="25"/>
      <c r="H260" s="25"/>
      <c r="I260" s="25"/>
      <c r="J260" s="25"/>
      <c r="K260" s="25"/>
      <c r="L260" s="25"/>
      <c r="M260" s="25"/>
      <c r="N260" s="25"/>
      <c r="O260" s="29">
        <v>0</v>
      </c>
      <c r="P260" s="30">
        <v>0</v>
      </c>
    </row>
    <row r="261" spans="1:16">
      <c r="A261" s="27" t="s">
        <v>403</v>
      </c>
      <c r="B261" s="28" t="s">
        <v>175</v>
      </c>
      <c r="C261" s="25"/>
      <c r="D261" s="25"/>
      <c r="E261" s="25"/>
      <c r="F261" s="25"/>
      <c r="G261" s="25"/>
      <c r="H261" s="25"/>
      <c r="I261" s="25"/>
      <c r="J261" s="25"/>
      <c r="K261" s="25"/>
      <c r="L261" s="25"/>
      <c r="M261" s="25"/>
      <c r="N261" s="25"/>
      <c r="O261" s="29">
        <v>0</v>
      </c>
      <c r="P261" s="30">
        <v>0</v>
      </c>
    </row>
    <row r="262" spans="1:16">
      <c r="A262" s="27" t="s">
        <v>404</v>
      </c>
      <c r="B262" s="28" t="s">
        <v>405</v>
      </c>
      <c r="C262" s="25"/>
      <c r="D262" s="25"/>
      <c r="E262" s="25"/>
      <c r="F262" s="25"/>
      <c r="G262" s="25"/>
      <c r="H262" s="25"/>
      <c r="I262" s="25"/>
      <c r="J262" s="25"/>
      <c r="K262" s="25"/>
      <c r="L262" s="25"/>
      <c r="M262" s="25"/>
      <c r="N262" s="25"/>
      <c r="O262" s="29">
        <v>0</v>
      </c>
      <c r="P262" s="30">
        <v>0</v>
      </c>
    </row>
    <row r="263" spans="1:16">
      <c r="A263" s="31">
        <v>5598</v>
      </c>
      <c r="B263" s="32" t="s">
        <v>406</v>
      </c>
      <c r="C263" s="25"/>
      <c r="D263" s="25"/>
      <c r="E263" s="25"/>
      <c r="F263" s="25"/>
      <c r="G263" s="25"/>
      <c r="H263" s="25"/>
      <c r="I263" s="25"/>
      <c r="J263" s="25"/>
      <c r="K263" s="25"/>
      <c r="L263" s="25"/>
      <c r="M263" s="25"/>
      <c r="N263" s="25"/>
      <c r="O263" s="29">
        <v>0</v>
      </c>
      <c r="P263" s="30">
        <v>0</v>
      </c>
    </row>
    <row r="264" spans="1:16">
      <c r="A264" s="27" t="s">
        <v>407</v>
      </c>
      <c r="B264" s="28" t="s">
        <v>408</v>
      </c>
      <c r="C264" s="25"/>
      <c r="D264" s="25"/>
      <c r="E264" s="25"/>
      <c r="F264" s="25"/>
      <c r="G264" s="25"/>
      <c r="H264" s="25"/>
      <c r="I264" s="25"/>
      <c r="J264" s="25"/>
      <c r="K264" s="25"/>
      <c r="L264" s="25"/>
      <c r="M264" s="25"/>
      <c r="N264" s="25"/>
      <c r="O264" s="29">
        <v>0</v>
      </c>
      <c r="P264" s="30">
        <v>0</v>
      </c>
    </row>
    <row r="265" spans="1:16">
      <c r="A265" s="27"/>
      <c r="B265" s="28"/>
      <c r="C265" s="25"/>
      <c r="D265" s="25"/>
      <c r="E265" s="25"/>
      <c r="F265" s="25"/>
      <c r="G265" s="25"/>
      <c r="H265" s="25"/>
      <c r="I265" s="25"/>
      <c r="J265" s="25"/>
      <c r="K265" s="25"/>
      <c r="L265" s="25"/>
      <c r="M265" s="25"/>
      <c r="N265" s="25"/>
      <c r="O265" s="29"/>
      <c r="P265" s="30"/>
    </row>
    <row r="266" spans="1:16">
      <c r="A266" s="23">
        <v>5600</v>
      </c>
      <c r="B266" s="24" t="s">
        <v>409</v>
      </c>
      <c r="C266" s="25"/>
      <c r="D266" s="25"/>
      <c r="E266" s="25"/>
      <c r="F266" s="25"/>
      <c r="G266" s="25"/>
      <c r="H266" s="25"/>
      <c r="I266" s="25"/>
      <c r="J266" s="25"/>
      <c r="K266" s="25"/>
      <c r="L266" s="25"/>
      <c r="M266" s="25"/>
      <c r="N266" s="25"/>
      <c r="O266" s="26">
        <f>O267</f>
        <v>0</v>
      </c>
      <c r="P266" s="26">
        <f>P267</f>
        <v>0</v>
      </c>
    </row>
    <row r="267" spans="1:16">
      <c r="A267" s="23">
        <v>5610</v>
      </c>
      <c r="B267" s="24" t="s">
        <v>410</v>
      </c>
      <c r="C267" s="25"/>
      <c r="D267" s="25"/>
      <c r="E267" s="25"/>
      <c r="F267" s="25"/>
      <c r="G267" s="25"/>
      <c r="H267" s="25"/>
      <c r="I267" s="25"/>
      <c r="J267" s="25"/>
      <c r="K267" s="25"/>
      <c r="L267" s="25"/>
      <c r="M267" s="25"/>
      <c r="N267" s="25"/>
      <c r="O267" s="26">
        <f>O268</f>
        <v>0</v>
      </c>
      <c r="P267" s="35">
        <f>P268</f>
        <v>0</v>
      </c>
    </row>
    <row r="268" spans="1:16">
      <c r="A268" s="27">
        <v>5611</v>
      </c>
      <c r="B268" s="28" t="s">
        <v>411</v>
      </c>
      <c r="C268" s="25"/>
      <c r="D268" s="25"/>
      <c r="E268" s="25"/>
      <c r="F268" s="25"/>
      <c r="G268" s="25"/>
      <c r="H268" s="25"/>
      <c r="I268" s="25"/>
      <c r="J268" s="25"/>
      <c r="K268" s="25"/>
      <c r="L268" s="25"/>
      <c r="M268" s="25"/>
      <c r="N268" s="25"/>
      <c r="O268" s="29">
        <v>0</v>
      </c>
      <c r="P268" s="30">
        <v>0</v>
      </c>
    </row>
    <row r="269" spans="1:16">
      <c r="A269" s="43"/>
      <c r="B269" s="40" t="s">
        <v>412</v>
      </c>
      <c r="C269" s="40"/>
      <c r="D269" s="40"/>
      <c r="E269" s="40"/>
      <c r="F269" s="40"/>
      <c r="G269" s="40"/>
      <c r="H269" s="40"/>
      <c r="I269" s="40"/>
      <c r="J269" s="40"/>
      <c r="K269" s="40"/>
      <c r="L269" s="40"/>
      <c r="M269" s="40"/>
      <c r="N269" s="40"/>
      <c r="O269" s="26">
        <f>O121+O152+O194+O207+O227+O266</f>
        <v>16044048.879999999</v>
      </c>
      <c r="P269" s="26">
        <f>P121+P152+P194+P207+P227+P266</f>
        <v>28261388.260000002</v>
      </c>
    </row>
    <row r="270" spans="1:16">
      <c r="A270" s="44"/>
      <c r="B270" s="45"/>
      <c r="C270" s="45"/>
      <c r="D270" s="45"/>
      <c r="E270" s="45"/>
      <c r="F270" s="45"/>
      <c r="G270" s="45"/>
      <c r="H270" s="45"/>
      <c r="I270" s="45"/>
      <c r="J270" s="45"/>
      <c r="K270" s="45"/>
      <c r="L270" s="45"/>
      <c r="M270" s="45"/>
      <c r="N270" s="45"/>
      <c r="O270" s="36"/>
      <c r="P270" s="37"/>
    </row>
    <row r="271" spans="1:16">
      <c r="A271" s="27"/>
      <c r="B271" s="46" t="s">
        <v>413</v>
      </c>
      <c r="C271" s="25"/>
      <c r="D271" s="25"/>
      <c r="E271" s="25"/>
      <c r="F271" s="25"/>
      <c r="G271" s="25"/>
      <c r="H271" s="25"/>
      <c r="I271" s="25"/>
      <c r="J271" s="25"/>
      <c r="K271" s="25"/>
      <c r="L271" s="25"/>
      <c r="M271" s="25"/>
      <c r="N271" s="25"/>
      <c r="O271" s="47"/>
      <c r="P271" s="48"/>
    </row>
    <row r="272" spans="1:16">
      <c r="A272" s="27" t="s">
        <v>414</v>
      </c>
      <c r="B272" s="49" t="s">
        <v>415</v>
      </c>
      <c r="C272" s="25"/>
      <c r="D272" s="25"/>
      <c r="E272" s="25"/>
      <c r="F272" s="25"/>
      <c r="G272" s="25"/>
      <c r="H272" s="25"/>
      <c r="I272" s="25"/>
      <c r="J272" s="25"/>
      <c r="K272" s="25"/>
      <c r="L272" s="25"/>
      <c r="M272" s="25"/>
      <c r="N272" s="25"/>
      <c r="O272" s="29">
        <v>0</v>
      </c>
      <c r="P272" s="30">
        <v>0</v>
      </c>
    </row>
    <row r="273" spans="1:16">
      <c r="A273" s="27" t="s">
        <v>416</v>
      </c>
      <c r="B273" s="49" t="s">
        <v>417</v>
      </c>
      <c r="C273" s="25"/>
      <c r="D273" s="25"/>
      <c r="E273" s="25"/>
      <c r="F273" s="25"/>
      <c r="G273" s="25"/>
      <c r="H273" s="25"/>
      <c r="I273" s="25"/>
      <c r="J273" s="25"/>
      <c r="K273" s="25"/>
      <c r="L273" s="25"/>
      <c r="M273" s="25"/>
      <c r="N273" s="25"/>
      <c r="O273" s="29">
        <v>6020108.7000000002</v>
      </c>
      <c r="P273" s="30">
        <v>7645254.4400000004</v>
      </c>
    </row>
    <row r="274" spans="1:16">
      <c r="A274" s="27" t="s">
        <v>418</v>
      </c>
      <c r="B274" s="49" t="s">
        <v>419</v>
      </c>
      <c r="C274" s="25"/>
      <c r="D274" s="25"/>
      <c r="E274" s="25"/>
      <c r="F274" s="25"/>
      <c r="G274" s="25"/>
      <c r="H274" s="25"/>
      <c r="I274" s="25"/>
      <c r="J274" s="25"/>
      <c r="K274" s="25"/>
      <c r="L274" s="25"/>
      <c r="M274" s="25"/>
      <c r="N274" s="25"/>
      <c r="O274" s="29">
        <v>0</v>
      </c>
      <c r="P274" s="30">
        <v>0</v>
      </c>
    </row>
    <row r="275" spans="1:16">
      <c r="A275" s="50"/>
      <c r="B275" s="25"/>
      <c r="C275" s="25"/>
      <c r="D275" s="25"/>
      <c r="E275" s="25"/>
      <c r="F275" s="25"/>
      <c r="G275" s="25"/>
      <c r="H275" s="25"/>
      <c r="I275" s="25"/>
      <c r="J275" s="25"/>
      <c r="K275" s="25"/>
      <c r="L275" s="25"/>
      <c r="M275" s="25"/>
      <c r="N275" s="25"/>
      <c r="O275" s="29"/>
      <c r="P275" s="30"/>
    </row>
    <row r="276" spans="1:16">
      <c r="A276" s="43"/>
      <c r="B276" s="40" t="s">
        <v>420</v>
      </c>
      <c r="C276" s="40"/>
      <c r="D276" s="40"/>
      <c r="E276" s="40"/>
      <c r="F276" s="40"/>
      <c r="G276" s="40"/>
      <c r="H276" s="40"/>
      <c r="I276" s="40"/>
      <c r="J276" s="40"/>
      <c r="K276" s="40"/>
      <c r="L276" s="40"/>
      <c r="M276" s="40"/>
      <c r="N276" s="40"/>
      <c r="O276" s="26">
        <f>O118-O269</f>
        <v>6020108.700000003</v>
      </c>
      <c r="P276" s="26">
        <f>P118-P269</f>
        <v>7645254.4399999939</v>
      </c>
    </row>
    <row r="277" spans="1:16" ht="3" customHeight="1">
      <c r="A277" s="51"/>
      <c r="B277" s="52"/>
      <c r="C277" s="52"/>
      <c r="D277" s="52"/>
      <c r="E277" s="52"/>
      <c r="F277" s="52"/>
      <c r="G277" s="52"/>
      <c r="H277" s="52"/>
      <c r="I277" s="52"/>
      <c r="J277" s="52"/>
      <c r="K277" s="52"/>
      <c r="L277" s="52"/>
      <c r="M277" s="52"/>
      <c r="N277" s="52"/>
      <c r="O277" s="53"/>
      <c r="P277" s="54"/>
    </row>
    <row r="282" spans="1:16">
      <c r="G282" s="25"/>
      <c r="H282" s="25"/>
      <c r="I282" s="25"/>
      <c r="J282" s="25"/>
      <c r="K282" s="25"/>
      <c r="L282" s="25"/>
      <c r="M282" s="25"/>
      <c r="N282" s="25"/>
    </row>
    <row r="283" spans="1:16">
      <c r="A283" s="25"/>
      <c r="B283" s="25"/>
      <c r="C283" s="25"/>
      <c r="D283" s="55"/>
      <c r="E283" s="25"/>
      <c r="F283" s="25"/>
      <c r="G283" s="56"/>
      <c r="H283" s="56"/>
      <c r="I283" s="56"/>
      <c r="J283" s="56"/>
      <c r="K283" s="56"/>
      <c r="L283" s="56"/>
      <c r="M283" s="56"/>
      <c r="N283" s="25"/>
      <c r="O283" s="57"/>
      <c r="P283" s="58"/>
    </row>
    <row r="284" spans="1:16">
      <c r="C284" s="59" t="s">
        <v>421</v>
      </c>
      <c r="D284" s="59"/>
      <c r="E284" s="59"/>
      <c r="F284" s="59"/>
      <c r="G284" s="59"/>
      <c r="H284" s="56"/>
      <c r="I284" s="56"/>
      <c r="J284" s="59" t="s">
        <v>422</v>
      </c>
      <c r="K284" s="59"/>
      <c r="L284" s="59"/>
      <c r="M284" s="59"/>
      <c r="O284" s="60"/>
    </row>
    <row r="285" spans="1:16">
      <c r="C285" s="59" t="s">
        <v>423</v>
      </c>
      <c r="D285" s="59"/>
      <c r="E285" s="59"/>
      <c r="F285" s="59"/>
      <c r="G285" s="59"/>
      <c r="H285" s="56"/>
      <c r="I285" s="56"/>
      <c r="J285" s="59" t="s">
        <v>424</v>
      </c>
      <c r="K285" s="59"/>
      <c r="L285" s="59"/>
      <c r="M285" s="59"/>
      <c r="O285" s="60"/>
    </row>
    <row r="286" spans="1:16">
      <c r="D286" s="63"/>
      <c r="G286" s="56"/>
      <c r="H286" s="56"/>
      <c r="I286" s="56"/>
      <c r="J286" s="56"/>
      <c r="K286" s="56"/>
      <c r="L286" s="56"/>
      <c r="M286" s="56"/>
      <c r="O286" s="60"/>
    </row>
    <row r="287" spans="1:16">
      <c r="D287" s="63"/>
      <c r="J287" s="63"/>
      <c r="O287" s="60"/>
    </row>
    <row r="288" spans="1:16" ht="15">
      <c r="B288" t="s">
        <v>425</v>
      </c>
    </row>
    <row r="290" spans="6:14">
      <c r="F290" s="65" t="s">
        <v>438</v>
      </c>
      <c r="G290" s="65"/>
      <c r="H290" s="65"/>
      <c r="I290" s="65"/>
      <c r="J290" s="65"/>
      <c r="K290" s="65"/>
      <c r="L290" s="65"/>
      <c r="M290" s="65"/>
      <c r="N290" s="65"/>
    </row>
    <row r="291" spans="6:14">
      <c r="F291" s="65"/>
      <c r="G291" s="65"/>
      <c r="H291" s="65"/>
      <c r="I291" s="65"/>
      <c r="J291" s="65"/>
      <c r="K291" s="65"/>
      <c r="L291" s="65"/>
      <c r="M291" s="65"/>
      <c r="N291" s="65"/>
    </row>
    <row r="292" spans="6:14">
      <c r="F292" s="65"/>
      <c r="G292" s="65"/>
      <c r="H292" s="65"/>
      <c r="I292" s="65"/>
      <c r="J292" s="65"/>
      <c r="K292" s="65"/>
      <c r="L292" s="65"/>
      <c r="M292" s="65"/>
      <c r="N292" s="65"/>
    </row>
    <row r="293" spans="6:14">
      <c r="F293" s="65"/>
      <c r="G293" s="65"/>
      <c r="H293" s="65"/>
      <c r="I293" s="65"/>
      <c r="J293" s="65"/>
      <c r="K293" s="65"/>
      <c r="L293" s="65"/>
      <c r="M293" s="65"/>
      <c r="N293" s="65"/>
    </row>
  </sheetData>
  <mergeCells count="8">
    <mergeCell ref="F290:N293"/>
    <mergeCell ref="A1:P1"/>
    <mergeCell ref="A2:P2"/>
    <mergeCell ref="A3:P3"/>
    <mergeCell ref="C284:G284"/>
    <mergeCell ref="J284:M284"/>
    <mergeCell ref="C285:G285"/>
    <mergeCell ref="J285:M285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93"/>
  <sheetViews>
    <sheetView workbookViewId="0">
      <selection sqref="A1:XFD1048576"/>
    </sheetView>
  </sheetViews>
  <sheetFormatPr baseColWidth="10" defaultRowHeight="12.75"/>
  <cols>
    <col min="1" max="1" width="8" style="12" customWidth="1"/>
    <col min="2" max="2" width="7.85546875" style="12" customWidth="1"/>
    <col min="3" max="12" width="7.28515625" style="12" customWidth="1"/>
    <col min="13" max="13" width="12.140625" style="12" customWidth="1"/>
    <col min="14" max="14" width="15.140625" style="12" customWidth="1"/>
    <col min="15" max="15" width="14.85546875" style="13" customWidth="1"/>
    <col min="16" max="16" width="14.7109375" style="13" customWidth="1"/>
    <col min="17" max="256" width="11.42578125" style="4"/>
    <col min="257" max="257" width="8" style="4" customWidth="1"/>
    <col min="258" max="258" width="7.85546875" style="4" customWidth="1"/>
    <col min="259" max="268" width="7.28515625" style="4" customWidth="1"/>
    <col min="269" max="269" width="12.140625" style="4" customWidth="1"/>
    <col min="270" max="270" width="15.140625" style="4" customWidth="1"/>
    <col min="271" max="271" width="14.85546875" style="4" customWidth="1"/>
    <col min="272" max="272" width="14.7109375" style="4" customWidth="1"/>
    <col min="273" max="512" width="11.42578125" style="4"/>
    <col min="513" max="513" width="8" style="4" customWidth="1"/>
    <col min="514" max="514" width="7.85546875" style="4" customWidth="1"/>
    <col min="515" max="524" width="7.28515625" style="4" customWidth="1"/>
    <col min="525" max="525" width="12.140625" style="4" customWidth="1"/>
    <col min="526" max="526" width="15.140625" style="4" customWidth="1"/>
    <col min="527" max="527" width="14.85546875" style="4" customWidth="1"/>
    <col min="528" max="528" width="14.7109375" style="4" customWidth="1"/>
    <col min="529" max="768" width="11.42578125" style="4"/>
    <col min="769" max="769" width="8" style="4" customWidth="1"/>
    <col min="770" max="770" width="7.85546875" style="4" customWidth="1"/>
    <col min="771" max="780" width="7.28515625" style="4" customWidth="1"/>
    <col min="781" max="781" width="12.140625" style="4" customWidth="1"/>
    <col min="782" max="782" width="15.140625" style="4" customWidth="1"/>
    <col min="783" max="783" width="14.85546875" style="4" customWidth="1"/>
    <col min="784" max="784" width="14.7109375" style="4" customWidth="1"/>
    <col min="785" max="1024" width="11.42578125" style="4"/>
    <col min="1025" max="1025" width="8" style="4" customWidth="1"/>
    <col min="1026" max="1026" width="7.85546875" style="4" customWidth="1"/>
    <col min="1027" max="1036" width="7.28515625" style="4" customWidth="1"/>
    <col min="1037" max="1037" width="12.140625" style="4" customWidth="1"/>
    <col min="1038" max="1038" width="15.140625" style="4" customWidth="1"/>
    <col min="1039" max="1039" width="14.85546875" style="4" customWidth="1"/>
    <col min="1040" max="1040" width="14.7109375" style="4" customWidth="1"/>
    <col min="1041" max="1280" width="11.42578125" style="4"/>
    <col min="1281" max="1281" width="8" style="4" customWidth="1"/>
    <col min="1282" max="1282" width="7.85546875" style="4" customWidth="1"/>
    <col min="1283" max="1292" width="7.28515625" style="4" customWidth="1"/>
    <col min="1293" max="1293" width="12.140625" style="4" customWidth="1"/>
    <col min="1294" max="1294" width="15.140625" style="4" customWidth="1"/>
    <col min="1295" max="1295" width="14.85546875" style="4" customWidth="1"/>
    <col min="1296" max="1296" width="14.7109375" style="4" customWidth="1"/>
    <col min="1297" max="1536" width="11.42578125" style="4"/>
    <col min="1537" max="1537" width="8" style="4" customWidth="1"/>
    <col min="1538" max="1538" width="7.85546875" style="4" customWidth="1"/>
    <col min="1539" max="1548" width="7.28515625" style="4" customWidth="1"/>
    <col min="1549" max="1549" width="12.140625" style="4" customWidth="1"/>
    <col min="1550" max="1550" width="15.140625" style="4" customWidth="1"/>
    <col min="1551" max="1551" width="14.85546875" style="4" customWidth="1"/>
    <col min="1552" max="1552" width="14.7109375" style="4" customWidth="1"/>
    <col min="1553" max="1792" width="11.42578125" style="4"/>
    <col min="1793" max="1793" width="8" style="4" customWidth="1"/>
    <col min="1794" max="1794" width="7.85546875" style="4" customWidth="1"/>
    <col min="1795" max="1804" width="7.28515625" style="4" customWidth="1"/>
    <col min="1805" max="1805" width="12.140625" style="4" customWidth="1"/>
    <col min="1806" max="1806" width="15.140625" style="4" customWidth="1"/>
    <col min="1807" max="1807" width="14.85546875" style="4" customWidth="1"/>
    <col min="1808" max="1808" width="14.7109375" style="4" customWidth="1"/>
    <col min="1809" max="2048" width="11.42578125" style="4"/>
    <col min="2049" max="2049" width="8" style="4" customWidth="1"/>
    <col min="2050" max="2050" width="7.85546875" style="4" customWidth="1"/>
    <col min="2051" max="2060" width="7.28515625" style="4" customWidth="1"/>
    <col min="2061" max="2061" width="12.140625" style="4" customWidth="1"/>
    <col min="2062" max="2062" width="15.140625" style="4" customWidth="1"/>
    <col min="2063" max="2063" width="14.85546875" style="4" customWidth="1"/>
    <col min="2064" max="2064" width="14.7109375" style="4" customWidth="1"/>
    <col min="2065" max="2304" width="11.42578125" style="4"/>
    <col min="2305" max="2305" width="8" style="4" customWidth="1"/>
    <col min="2306" max="2306" width="7.85546875" style="4" customWidth="1"/>
    <col min="2307" max="2316" width="7.28515625" style="4" customWidth="1"/>
    <col min="2317" max="2317" width="12.140625" style="4" customWidth="1"/>
    <col min="2318" max="2318" width="15.140625" style="4" customWidth="1"/>
    <col min="2319" max="2319" width="14.85546875" style="4" customWidth="1"/>
    <col min="2320" max="2320" width="14.7109375" style="4" customWidth="1"/>
    <col min="2321" max="2560" width="11.42578125" style="4"/>
    <col min="2561" max="2561" width="8" style="4" customWidth="1"/>
    <col min="2562" max="2562" width="7.85546875" style="4" customWidth="1"/>
    <col min="2563" max="2572" width="7.28515625" style="4" customWidth="1"/>
    <col min="2573" max="2573" width="12.140625" style="4" customWidth="1"/>
    <col min="2574" max="2574" width="15.140625" style="4" customWidth="1"/>
    <col min="2575" max="2575" width="14.85546875" style="4" customWidth="1"/>
    <col min="2576" max="2576" width="14.7109375" style="4" customWidth="1"/>
    <col min="2577" max="2816" width="11.42578125" style="4"/>
    <col min="2817" max="2817" width="8" style="4" customWidth="1"/>
    <col min="2818" max="2818" width="7.85546875" style="4" customWidth="1"/>
    <col min="2819" max="2828" width="7.28515625" style="4" customWidth="1"/>
    <col min="2829" max="2829" width="12.140625" style="4" customWidth="1"/>
    <col min="2830" max="2830" width="15.140625" style="4" customWidth="1"/>
    <col min="2831" max="2831" width="14.85546875" style="4" customWidth="1"/>
    <col min="2832" max="2832" width="14.7109375" style="4" customWidth="1"/>
    <col min="2833" max="3072" width="11.42578125" style="4"/>
    <col min="3073" max="3073" width="8" style="4" customWidth="1"/>
    <col min="3074" max="3074" width="7.85546875" style="4" customWidth="1"/>
    <col min="3075" max="3084" width="7.28515625" style="4" customWidth="1"/>
    <col min="3085" max="3085" width="12.140625" style="4" customWidth="1"/>
    <col min="3086" max="3086" width="15.140625" style="4" customWidth="1"/>
    <col min="3087" max="3087" width="14.85546875" style="4" customWidth="1"/>
    <col min="3088" max="3088" width="14.7109375" style="4" customWidth="1"/>
    <col min="3089" max="3328" width="11.42578125" style="4"/>
    <col min="3329" max="3329" width="8" style="4" customWidth="1"/>
    <col min="3330" max="3330" width="7.85546875" style="4" customWidth="1"/>
    <col min="3331" max="3340" width="7.28515625" style="4" customWidth="1"/>
    <col min="3341" max="3341" width="12.140625" style="4" customWidth="1"/>
    <col min="3342" max="3342" width="15.140625" style="4" customWidth="1"/>
    <col min="3343" max="3343" width="14.85546875" style="4" customWidth="1"/>
    <col min="3344" max="3344" width="14.7109375" style="4" customWidth="1"/>
    <col min="3345" max="3584" width="11.42578125" style="4"/>
    <col min="3585" max="3585" width="8" style="4" customWidth="1"/>
    <col min="3586" max="3586" width="7.85546875" style="4" customWidth="1"/>
    <col min="3587" max="3596" width="7.28515625" style="4" customWidth="1"/>
    <col min="3597" max="3597" width="12.140625" style="4" customWidth="1"/>
    <col min="3598" max="3598" width="15.140625" style="4" customWidth="1"/>
    <col min="3599" max="3599" width="14.85546875" style="4" customWidth="1"/>
    <col min="3600" max="3600" width="14.7109375" style="4" customWidth="1"/>
    <col min="3601" max="3840" width="11.42578125" style="4"/>
    <col min="3841" max="3841" width="8" style="4" customWidth="1"/>
    <col min="3842" max="3842" width="7.85546875" style="4" customWidth="1"/>
    <col min="3843" max="3852" width="7.28515625" style="4" customWidth="1"/>
    <col min="3853" max="3853" width="12.140625" style="4" customWidth="1"/>
    <col min="3854" max="3854" width="15.140625" style="4" customWidth="1"/>
    <col min="3855" max="3855" width="14.85546875" style="4" customWidth="1"/>
    <col min="3856" max="3856" width="14.7109375" style="4" customWidth="1"/>
    <col min="3857" max="4096" width="11.42578125" style="4"/>
    <col min="4097" max="4097" width="8" style="4" customWidth="1"/>
    <col min="4098" max="4098" width="7.85546875" style="4" customWidth="1"/>
    <col min="4099" max="4108" width="7.28515625" style="4" customWidth="1"/>
    <col min="4109" max="4109" width="12.140625" style="4" customWidth="1"/>
    <col min="4110" max="4110" width="15.140625" style="4" customWidth="1"/>
    <col min="4111" max="4111" width="14.85546875" style="4" customWidth="1"/>
    <col min="4112" max="4112" width="14.7109375" style="4" customWidth="1"/>
    <col min="4113" max="4352" width="11.42578125" style="4"/>
    <col min="4353" max="4353" width="8" style="4" customWidth="1"/>
    <col min="4354" max="4354" width="7.85546875" style="4" customWidth="1"/>
    <col min="4355" max="4364" width="7.28515625" style="4" customWidth="1"/>
    <col min="4365" max="4365" width="12.140625" style="4" customWidth="1"/>
    <col min="4366" max="4366" width="15.140625" style="4" customWidth="1"/>
    <col min="4367" max="4367" width="14.85546875" style="4" customWidth="1"/>
    <col min="4368" max="4368" width="14.7109375" style="4" customWidth="1"/>
    <col min="4369" max="4608" width="11.42578125" style="4"/>
    <col min="4609" max="4609" width="8" style="4" customWidth="1"/>
    <col min="4610" max="4610" width="7.85546875" style="4" customWidth="1"/>
    <col min="4611" max="4620" width="7.28515625" style="4" customWidth="1"/>
    <col min="4621" max="4621" width="12.140625" style="4" customWidth="1"/>
    <col min="4622" max="4622" width="15.140625" style="4" customWidth="1"/>
    <col min="4623" max="4623" width="14.85546875" style="4" customWidth="1"/>
    <col min="4624" max="4624" width="14.7109375" style="4" customWidth="1"/>
    <col min="4625" max="4864" width="11.42578125" style="4"/>
    <col min="4865" max="4865" width="8" style="4" customWidth="1"/>
    <col min="4866" max="4866" width="7.85546875" style="4" customWidth="1"/>
    <col min="4867" max="4876" width="7.28515625" style="4" customWidth="1"/>
    <col min="4877" max="4877" width="12.140625" style="4" customWidth="1"/>
    <col min="4878" max="4878" width="15.140625" style="4" customWidth="1"/>
    <col min="4879" max="4879" width="14.85546875" style="4" customWidth="1"/>
    <col min="4880" max="4880" width="14.7109375" style="4" customWidth="1"/>
    <col min="4881" max="5120" width="11.42578125" style="4"/>
    <col min="5121" max="5121" width="8" style="4" customWidth="1"/>
    <col min="5122" max="5122" width="7.85546875" style="4" customWidth="1"/>
    <col min="5123" max="5132" width="7.28515625" style="4" customWidth="1"/>
    <col min="5133" max="5133" width="12.140625" style="4" customWidth="1"/>
    <col min="5134" max="5134" width="15.140625" style="4" customWidth="1"/>
    <col min="5135" max="5135" width="14.85546875" style="4" customWidth="1"/>
    <col min="5136" max="5136" width="14.7109375" style="4" customWidth="1"/>
    <col min="5137" max="5376" width="11.42578125" style="4"/>
    <col min="5377" max="5377" width="8" style="4" customWidth="1"/>
    <col min="5378" max="5378" width="7.85546875" style="4" customWidth="1"/>
    <col min="5379" max="5388" width="7.28515625" style="4" customWidth="1"/>
    <col min="5389" max="5389" width="12.140625" style="4" customWidth="1"/>
    <col min="5390" max="5390" width="15.140625" style="4" customWidth="1"/>
    <col min="5391" max="5391" width="14.85546875" style="4" customWidth="1"/>
    <col min="5392" max="5392" width="14.7109375" style="4" customWidth="1"/>
    <col min="5393" max="5632" width="11.42578125" style="4"/>
    <col min="5633" max="5633" width="8" style="4" customWidth="1"/>
    <col min="5634" max="5634" width="7.85546875" style="4" customWidth="1"/>
    <col min="5635" max="5644" width="7.28515625" style="4" customWidth="1"/>
    <col min="5645" max="5645" width="12.140625" style="4" customWidth="1"/>
    <col min="5646" max="5646" width="15.140625" style="4" customWidth="1"/>
    <col min="5647" max="5647" width="14.85546875" style="4" customWidth="1"/>
    <col min="5648" max="5648" width="14.7109375" style="4" customWidth="1"/>
    <col min="5649" max="5888" width="11.42578125" style="4"/>
    <col min="5889" max="5889" width="8" style="4" customWidth="1"/>
    <col min="5890" max="5890" width="7.85546875" style="4" customWidth="1"/>
    <col min="5891" max="5900" width="7.28515625" style="4" customWidth="1"/>
    <col min="5901" max="5901" width="12.140625" style="4" customWidth="1"/>
    <col min="5902" max="5902" width="15.140625" style="4" customWidth="1"/>
    <col min="5903" max="5903" width="14.85546875" style="4" customWidth="1"/>
    <col min="5904" max="5904" width="14.7109375" style="4" customWidth="1"/>
    <col min="5905" max="6144" width="11.42578125" style="4"/>
    <col min="6145" max="6145" width="8" style="4" customWidth="1"/>
    <col min="6146" max="6146" width="7.85546875" style="4" customWidth="1"/>
    <col min="6147" max="6156" width="7.28515625" style="4" customWidth="1"/>
    <col min="6157" max="6157" width="12.140625" style="4" customWidth="1"/>
    <col min="6158" max="6158" width="15.140625" style="4" customWidth="1"/>
    <col min="6159" max="6159" width="14.85546875" style="4" customWidth="1"/>
    <col min="6160" max="6160" width="14.7109375" style="4" customWidth="1"/>
    <col min="6161" max="6400" width="11.42578125" style="4"/>
    <col min="6401" max="6401" width="8" style="4" customWidth="1"/>
    <col min="6402" max="6402" width="7.85546875" style="4" customWidth="1"/>
    <col min="6403" max="6412" width="7.28515625" style="4" customWidth="1"/>
    <col min="6413" max="6413" width="12.140625" style="4" customWidth="1"/>
    <col min="6414" max="6414" width="15.140625" style="4" customWidth="1"/>
    <col min="6415" max="6415" width="14.85546875" style="4" customWidth="1"/>
    <col min="6416" max="6416" width="14.7109375" style="4" customWidth="1"/>
    <col min="6417" max="6656" width="11.42578125" style="4"/>
    <col min="6657" max="6657" width="8" style="4" customWidth="1"/>
    <col min="6658" max="6658" width="7.85546875" style="4" customWidth="1"/>
    <col min="6659" max="6668" width="7.28515625" style="4" customWidth="1"/>
    <col min="6669" max="6669" width="12.140625" style="4" customWidth="1"/>
    <col min="6670" max="6670" width="15.140625" style="4" customWidth="1"/>
    <col min="6671" max="6671" width="14.85546875" style="4" customWidth="1"/>
    <col min="6672" max="6672" width="14.7109375" style="4" customWidth="1"/>
    <col min="6673" max="6912" width="11.42578125" style="4"/>
    <col min="6913" max="6913" width="8" style="4" customWidth="1"/>
    <col min="6914" max="6914" width="7.85546875" style="4" customWidth="1"/>
    <col min="6915" max="6924" width="7.28515625" style="4" customWidth="1"/>
    <col min="6925" max="6925" width="12.140625" style="4" customWidth="1"/>
    <col min="6926" max="6926" width="15.140625" style="4" customWidth="1"/>
    <col min="6927" max="6927" width="14.85546875" style="4" customWidth="1"/>
    <col min="6928" max="6928" width="14.7109375" style="4" customWidth="1"/>
    <col min="6929" max="7168" width="11.42578125" style="4"/>
    <col min="7169" max="7169" width="8" style="4" customWidth="1"/>
    <col min="7170" max="7170" width="7.85546875" style="4" customWidth="1"/>
    <col min="7171" max="7180" width="7.28515625" style="4" customWidth="1"/>
    <col min="7181" max="7181" width="12.140625" style="4" customWidth="1"/>
    <col min="7182" max="7182" width="15.140625" style="4" customWidth="1"/>
    <col min="7183" max="7183" width="14.85546875" style="4" customWidth="1"/>
    <col min="7184" max="7184" width="14.7109375" style="4" customWidth="1"/>
    <col min="7185" max="7424" width="11.42578125" style="4"/>
    <col min="7425" max="7425" width="8" style="4" customWidth="1"/>
    <col min="7426" max="7426" width="7.85546875" style="4" customWidth="1"/>
    <col min="7427" max="7436" width="7.28515625" style="4" customWidth="1"/>
    <col min="7437" max="7437" width="12.140625" style="4" customWidth="1"/>
    <col min="7438" max="7438" width="15.140625" style="4" customWidth="1"/>
    <col min="7439" max="7439" width="14.85546875" style="4" customWidth="1"/>
    <col min="7440" max="7440" width="14.7109375" style="4" customWidth="1"/>
    <col min="7441" max="7680" width="11.42578125" style="4"/>
    <col min="7681" max="7681" width="8" style="4" customWidth="1"/>
    <col min="7682" max="7682" width="7.85546875" style="4" customWidth="1"/>
    <col min="7683" max="7692" width="7.28515625" style="4" customWidth="1"/>
    <col min="7693" max="7693" width="12.140625" style="4" customWidth="1"/>
    <col min="7694" max="7694" width="15.140625" style="4" customWidth="1"/>
    <col min="7695" max="7695" width="14.85546875" style="4" customWidth="1"/>
    <col min="7696" max="7696" width="14.7109375" style="4" customWidth="1"/>
    <col min="7697" max="7936" width="11.42578125" style="4"/>
    <col min="7937" max="7937" width="8" style="4" customWidth="1"/>
    <col min="7938" max="7938" width="7.85546875" style="4" customWidth="1"/>
    <col min="7939" max="7948" width="7.28515625" style="4" customWidth="1"/>
    <col min="7949" max="7949" width="12.140625" style="4" customWidth="1"/>
    <col min="7950" max="7950" width="15.140625" style="4" customWidth="1"/>
    <col min="7951" max="7951" width="14.85546875" style="4" customWidth="1"/>
    <col min="7952" max="7952" width="14.7109375" style="4" customWidth="1"/>
    <col min="7953" max="8192" width="11.42578125" style="4"/>
    <col min="8193" max="8193" width="8" style="4" customWidth="1"/>
    <col min="8194" max="8194" width="7.85546875" style="4" customWidth="1"/>
    <col min="8195" max="8204" width="7.28515625" style="4" customWidth="1"/>
    <col min="8205" max="8205" width="12.140625" style="4" customWidth="1"/>
    <col min="8206" max="8206" width="15.140625" style="4" customWidth="1"/>
    <col min="8207" max="8207" width="14.85546875" style="4" customWidth="1"/>
    <col min="8208" max="8208" width="14.7109375" style="4" customWidth="1"/>
    <col min="8209" max="8448" width="11.42578125" style="4"/>
    <col min="8449" max="8449" width="8" style="4" customWidth="1"/>
    <col min="8450" max="8450" width="7.85546875" style="4" customWidth="1"/>
    <col min="8451" max="8460" width="7.28515625" style="4" customWidth="1"/>
    <col min="8461" max="8461" width="12.140625" style="4" customWidth="1"/>
    <col min="8462" max="8462" width="15.140625" style="4" customWidth="1"/>
    <col min="8463" max="8463" width="14.85546875" style="4" customWidth="1"/>
    <col min="8464" max="8464" width="14.7109375" style="4" customWidth="1"/>
    <col min="8465" max="8704" width="11.42578125" style="4"/>
    <col min="8705" max="8705" width="8" style="4" customWidth="1"/>
    <col min="8706" max="8706" width="7.85546875" style="4" customWidth="1"/>
    <col min="8707" max="8716" width="7.28515625" style="4" customWidth="1"/>
    <col min="8717" max="8717" width="12.140625" style="4" customWidth="1"/>
    <col min="8718" max="8718" width="15.140625" style="4" customWidth="1"/>
    <col min="8719" max="8719" width="14.85546875" style="4" customWidth="1"/>
    <col min="8720" max="8720" width="14.7109375" style="4" customWidth="1"/>
    <col min="8721" max="8960" width="11.42578125" style="4"/>
    <col min="8961" max="8961" width="8" style="4" customWidth="1"/>
    <col min="8962" max="8962" width="7.85546875" style="4" customWidth="1"/>
    <col min="8963" max="8972" width="7.28515625" style="4" customWidth="1"/>
    <col min="8973" max="8973" width="12.140625" style="4" customWidth="1"/>
    <col min="8974" max="8974" width="15.140625" style="4" customWidth="1"/>
    <col min="8975" max="8975" width="14.85546875" style="4" customWidth="1"/>
    <col min="8976" max="8976" width="14.7109375" style="4" customWidth="1"/>
    <col min="8977" max="9216" width="11.42578125" style="4"/>
    <col min="9217" max="9217" width="8" style="4" customWidth="1"/>
    <col min="9218" max="9218" width="7.85546875" style="4" customWidth="1"/>
    <col min="9219" max="9228" width="7.28515625" style="4" customWidth="1"/>
    <col min="9229" max="9229" width="12.140625" style="4" customWidth="1"/>
    <col min="9230" max="9230" width="15.140625" style="4" customWidth="1"/>
    <col min="9231" max="9231" width="14.85546875" style="4" customWidth="1"/>
    <col min="9232" max="9232" width="14.7109375" style="4" customWidth="1"/>
    <col min="9233" max="9472" width="11.42578125" style="4"/>
    <col min="9473" max="9473" width="8" style="4" customWidth="1"/>
    <col min="9474" max="9474" width="7.85546875" style="4" customWidth="1"/>
    <col min="9475" max="9484" width="7.28515625" style="4" customWidth="1"/>
    <col min="9485" max="9485" width="12.140625" style="4" customWidth="1"/>
    <col min="9486" max="9486" width="15.140625" style="4" customWidth="1"/>
    <col min="9487" max="9487" width="14.85546875" style="4" customWidth="1"/>
    <col min="9488" max="9488" width="14.7109375" style="4" customWidth="1"/>
    <col min="9489" max="9728" width="11.42578125" style="4"/>
    <col min="9729" max="9729" width="8" style="4" customWidth="1"/>
    <col min="9730" max="9730" width="7.85546875" style="4" customWidth="1"/>
    <col min="9731" max="9740" width="7.28515625" style="4" customWidth="1"/>
    <col min="9741" max="9741" width="12.140625" style="4" customWidth="1"/>
    <col min="9742" max="9742" width="15.140625" style="4" customWidth="1"/>
    <col min="9743" max="9743" width="14.85546875" style="4" customWidth="1"/>
    <col min="9744" max="9744" width="14.7109375" style="4" customWidth="1"/>
    <col min="9745" max="9984" width="11.42578125" style="4"/>
    <col min="9985" max="9985" width="8" style="4" customWidth="1"/>
    <col min="9986" max="9986" width="7.85546875" style="4" customWidth="1"/>
    <col min="9987" max="9996" width="7.28515625" style="4" customWidth="1"/>
    <col min="9997" max="9997" width="12.140625" style="4" customWidth="1"/>
    <col min="9998" max="9998" width="15.140625" style="4" customWidth="1"/>
    <col min="9999" max="9999" width="14.85546875" style="4" customWidth="1"/>
    <col min="10000" max="10000" width="14.7109375" style="4" customWidth="1"/>
    <col min="10001" max="10240" width="11.42578125" style="4"/>
    <col min="10241" max="10241" width="8" style="4" customWidth="1"/>
    <col min="10242" max="10242" width="7.85546875" style="4" customWidth="1"/>
    <col min="10243" max="10252" width="7.28515625" style="4" customWidth="1"/>
    <col min="10253" max="10253" width="12.140625" style="4" customWidth="1"/>
    <col min="10254" max="10254" width="15.140625" style="4" customWidth="1"/>
    <col min="10255" max="10255" width="14.85546875" style="4" customWidth="1"/>
    <col min="10256" max="10256" width="14.7109375" style="4" customWidth="1"/>
    <col min="10257" max="10496" width="11.42578125" style="4"/>
    <col min="10497" max="10497" width="8" style="4" customWidth="1"/>
    <col min="10498" max="10498" width="7.85546875" style="4" customWidth="1"/>
    <col min="10499" max="10508" width="7.28515625" style="4" customWidth="1"/>
    <col min="10509" max="10509" width="12.140625" style="4" customWidth="1"/>
    <col min="10510" max="10510" width="15.140625" style="4" customWidth="1"/>
    <col min="10511" max="10511" width="14.85546875" style="4" customWidth="1"/>
    <col min="10512" max="10512" width="14.7109375" style="4" customWidth="1"/>
    <col min="10513" max="10752" width="11.42578125" style="4"/>
    <col min="10753" max="10753" width="8" style="4" customWidth="1"/>
    <col min="10754" max="10754" width="7.85546875" style="4" customWidth="1"/>
    <col min="10755" max="10764" width="7.28515625" style="4" customWidth="1"/>
    <col min="10765" max="10765" width="12.140625" style="4" customWidth="1"/>
    <col min="10766" max="10766" width="15.140625" style="4" customWidth="1"/>
    <col min="10767" max="10767" width="14.85546875" style="4" customWidth="1"/>
    <col min="10768" max="10768" width="14.7109375" style="4" customWidth="1"/>
    <col min="10769" max="11008" width="11.42578125" style="4"/>
    <col min="11009" max="11009" width="8" style="4" customWidth="1"/>
    <col min="11010" max="11010" width="7.85546875" style="4" customWidth="1"/>
    <col min="11011" max="11020" width="7.28515625" style="4" customWidth="1"/>
    <col min="11021" max="11021" width="12.140625" style="4" customWidth="1"/>
    <col min="11022" max="11022" width="15.140625" style="4" customWidth="1"/>
    <col min="11023" max="11023" width="14.85546875" style="4" customWidth="1"/>
    <col min="11024" max="11024" width="14.7109375" style="4" customWidth="1"/>
    <col min="11025" max="11264" width="11.42578125" style="4"/>
    <col min="11265" max="11265" width="8" style="4" customWidth="1"/>
    <col min="11266" max="11266" width="7.85546875" style="4" customWidth="1"/>
    <col min="11267" max="11276" width="7.28515625" style="4" customWidth="1"/>
    <col min="11277" max="11277" width="12.140625" style="4" customWidth="1"/>
    <col min="11278" max="11278" width="15.140625" style="4" customWidth="1"/>
    <col min="11279" max="11279" width="14.85546875" style="4" customWidth="1"/>
    <col min="11280" max="11280" width="14.7109375" style="4" customWidth="1"/>
    <col min="11281" max="11520" width="11.42578125" style="4"/>
    <col min="11521" max="11521" width="8" style="4" customWidth="1"/>
    <col min="11522" max="11522" width="7.85546875" style="4" customWidth="1"/>
    <col min="11523" max="11532" width="7.28515625" style="4" customWidth="1"/>
    <col min="11533" max="11533" width="12.140625" style="4" customWidth="1"/>
    <col min="11534" max="11534" width="15.140625" style="4" customWidth="1"/>
    <col min="11535" max="11535" width="14.85546875" style="4" customWidth="1"/>
    <col min="11536" max="11536" width="14.7109375" style="4" customWidth="1"/>
    <col min="11537" max="11776" width="11.42578125" style="4"/>
    <col min="11777" max="11777" width="8" style="4" customWidth="1"/>
    <col min="11778" max="11778" width="7.85546875" style="4" customWidth="1"/>
    <col min="11779" max="11788" width="7.28515625" style="4" customWidth="1"/>
    <col min="11789" max="11789" width="12.140625" style="4" customWidth="1"/>
    <col min="11790" max="11790" width="15.140625" style="4" customWidth="1"/>
    <col min="11791" max="11791" width="14.85546875" style="4" customWidth="1"/>
    <col min="11792" max="11792" width="14.7109375" style="4" customWidth="1"/>
    <col min="11793" max="12032" width="11.42578125" style="4"/>
    <col min="12033" max="12033" width="8" style="4" customWidth="1"/>
    <col min="12034" max="12034" width="7.85546875" style="4" customWidth="1"/>
    <col min="12035" max="12044" width="7.28515625" style="4" customWidth="1"/>
    <col min="12045" max="12045" width="12.140625" style="4" customWidth="1"/>
    <col min="12046" max="12046" width="15.140625" style="4" customWidth="1"/>
    <col min="12047" max="12047" width="14.85546875" style="4" customWidth="1"/>
    <col min="12048" max="12048" width="14.7109375" style="4" customWidth="1"/>
    <col min="12049" max="12288" width="11.42578125" style="4"/>
    <col min="12289" max="12289" width="8" style="4" customWidth="1"/>
    <col min="12290" max="12290" width="7.85546875" style="4" customWidth="1"/>
    <col min="12291" max="12300" width="7.28515625" style="4" customWidth="1"/>
    <col min="12301" max="12301" width="12.140625" style="4" customWidth="1"/>
    <col min="12302" max="12302" width="15.140625" style="4" customWidth="1"/>
    <col min="12303" max="12303" width="14.85546875" style="4" customWidth="1"/>
    <col min="12304" max="12304" width="14.7109375" style="4" customWidth="1"/>
    <col min="12305" max="12544" width="11.42578125" style="4"/>
    <col min="12545" max="12545" width="8" style="4" customWidth="1"/>
    <col min="12546" max="12546" width="7.85546875" style="4" customWidth="1"/>
    <col min="12547" max="12556" width="7.28515625" style="4" customWidth="1"/>
    <col min="12557" max="12557" width="12.140625" style="4" customWidth="1"/>
    <col min="12558" max="12558" width="15.140625" style="4" customWidth="1"/>
    <col min="12559" max="12559" width="14.85546875" style="4" customWidth="1"/>
    <col min="12560" max="12560" width="14.7109375" style="4" customWidth="1"/>
    <col min="12561" max="12800" width="11.42578125" style="4"/>
    <col min="12801" max="12801" width="8" style="4" customWidth="1"/>
    <col min="12802" max="12802" width="7.85546875" style="4" customWidth="1"/>
    <col min="12803" max="12812" width="7.28515625" style="4" customWidth="1"/>
    <col min="12813" max="12813" width="12.140625" style="4" customWidth="1"/>
    <col min="12814" max="12814" width="15.140625" style="4" customWidth="1"/>
    <col min="12815" max="12815" width="14.85546875" style="4" customWidth="1"/>
    <col min="12816" max="12816" width="14.7109375" style="4" customWidth="1"/>
    <col min="12817" max="13056" width="11.42578125" style="4"/>
    <col min="13057" max="13057" width="8" style="4" customWidth="1"/>
    <col min="13058" max="13058" width="7.85546875" style="4" customWidth="1"/>
    <col min="13059" max="13068" width="7.28515625" style="4" customWidth="1"/>
    <col min="13069" max="13069" width="12.140625" style="4" customWidth="1"/>
    <col min="13070" max="13070" width="15.140625" style="4" customWidth="1"/>
    <col min="13071" max="13071" width="14.85546875" style="4" customWidth="1"/>
    <col min="13072" max="13072" width="14.7109375" style="4" customWidth="1"/>
    <col min="13073" max="13312" width="11.42578125" style="4"/>
    <col min="13313" max="13313" width="8" style="4" customWidth="1"/>
    <col min="13314" max="13314" width="7.85546875" style="4" customWidth="1"/>
    <col min="13315" max="13324" width="7.28515625" style="4" customWidth="1"/>
    <col min="13325" max="13325" width="12.140625" style="4" customWidth="1"/>
    <col min="13326" max="13326" width="15.140625" style="4" customWidth="1"/>
    <col min="13327" max="13327" width="14.85546875" style="4" customWidth="1"/>
    <col min="13328" max="13328" width="14.7109375" style="4" customWidth="1"/>
    <col min="13329" max="13568" width="11.42578125" style="4"/>
    <col min="13569" max="13569" width="8" style="4" customWidth="1"/>
    <col min="13570" max="13570" width="7.85546875" style="4" customWidth="1"/>
    <col min="13571" max="13580" width="7.28515625" style="4" customWidth="1"/>
    <col min="13581" max="13581" width="12.140625" style="4" customWidth="1"/>
    <col min="13582" max="13582" width="15.140625" style="4" customWidth="1"/>
    <col min="13583" max="13583" width="14.85546875" style="4" customWidth="1"/>
    <col min="13584" max="13584" width="14.7109375" style="4" customWidth="1"/>
    <col min="13585" max="13824" width="11.42578125" style="4"/>
    <col min="13825" max="13825" width="8" style="4" customWidth="1"/>
    <col min="13826" max="13826" width="7.85546875" style="4" customWidth="1"/>
    <col min="13827" max="13836" width="7.28515625" style="4" customWidth="1"/>
    <col min="13837" max="13837" width="12.140625" style="4" customWidth="1"/>
    <col min="13838" max="13838" width="15.140625" style="4" customWidth="1"/>
    <col min="13839" max="13839" width="14.85546875" style="4" customWidth="1"/>
    <col min="13840" max="13840" width="14.7109375" style="4" customWidth="1"/>
    <col min="13841" max="14080" width="11.42578125" style="4"/>
    <col min="14081" max="14081" width="8" style="4" customWidth="1"/>
    <col min="14082" max="14082" width="7.85546875" style="4" customWidth="1"/>
    <col min="14083" max="14092" width="7.28515625" style="4" customWidth="1"/>
    <col min="14093" max="14093" width="12.140625" style="4" customWidth="1"/>
    <col min="14094" max="14094" width="15.140625" style="4" customWidth="1"/>
    <col min="14095" max="14095" width="14.85546875" style="4" customWidth="1"/>
    <col min="14096" max="14096" width="14.7109375" style="4" customWidth="1"/>
    <col min="14097" max="14336" width="11.42578125" style="4"/>
    <col min="14337" max="14337" width="8" style="4" customWidth="1"/>
    <col min="14338" max="14338" width="7.85546875" style="4" customWidth="1"/>
    <col min="14339" max="14348" width="7.28515625" style="4" customWidth="1"/>
    <col min="14349" max="14349" width="12.140625" style="4" customWidth="1"/>
    <col min="14350" max="14350" width="15.140625" style="4" customWidth="1"/>
    <col min="14351" max="14351" width="14.85546875" style="4" customWidth="1"/>
    <col min="14352" max="14352" width="14.7109375" style="4" customWidth="1"/>
    <col min="14353" max="14592" width="11.42578125" style="4"/>
    <col min="14593" max="14593" width="8" style="4" customWidth="1"/>
    <col min="14594" max="14594" width="7.85546875" style="4" customWidth="1"/>
    <col min="14595" max="14604" width="7.28515625" style="4" customWidth="1"/>
    <col min="14605" max="14605" width="12.140625" style="4" customWidth="1"/>
    <col min="14606" max="14606" width="15.140625" style="4" customWidth="1"/>
    <col min="14607" max="14607" width="14.85546875" style="4" customWidth="1"/>
    <col min="14608" max="14608" width="14.7109375" style="4" customWidth="1"/>
    <col min="14609" max="14848" width="11.42578125" style="4"/>
    <col min="14849" max="14849" width="8" style="4" customWidth="1"/>
    <col min="14850" max="14850" width="7.85546875" style="4" customWidth="1"/>
    <col min="14851" max="14860" width="7.28515625" style="4" customWidth="1"/>
    <col min="14861" max="14861" width="12.140625" style="4" customWidth="1"/>
    <col min="14862" max="14862" width="15.140625" style="4" customWidth="1"/>
    <col min="14863" max="14863" width="14.85546875" style="4" customWidth="1"/>
    <col min="14864" max="14864" width="14.7109375" style="4" customWidth="1"/>
    <col min="14865" max="15104" width="11.42578125" style="4"/>
    <col min="15105" max="15105" width="8" style="4" customWidth="1"/>
    <col min="15106" max="15106" width="7.85546875" style="4" customWidth="1"/>
    <col min="15107" max="15116" width="7.28515625" style="4" customWidth="1"/>
    <col min="15117" max="15117" width="12.140625" style="4" customWidth="1"/>
    <col min="15118" max="15118" width="15.140625" style="4" customWidth="1"/>
    <col min="15119" max="15119" width="14.85546875" style="4" customWidth="1"/>
    <col min="15120" max="15120" width="14.7109375" style="4" customWidth="1"/>
    <col min="15121" max="15360" width="11.42578125" style="4"/>
    <col min="15361" max="15361" width="8" style="4" customWidth="1"/>
    <col min="15362" max="15362" width="7.85546875" style="4" customWidth="1"/>
    <col min="15363" max="15372" width="7.28515625" style="4" customWidth="1"/>
    <col min="15373" max="15373" width="12.140625" style="4" customWidth="1"/>
    <col min="15374" max="15374" width="15.140625" style="4" customWidth="1"/>
    <col min="15375" max="15375" width="14.85546875" style="4" customWidth="1"/>
    <col min="15376" max="15376" width="14.7109375" style="4" customWidth="1"/>
    <col min="15377" max="15616" width="11.42578125" style="4"/>
    <col min="15617" max="15617" width="8" style="4" customWidth="1"/>
    <col min="15618" max="15618" width="7.85546875" style="4" customWidth="1"/>
    <col min="15619" max="15628" width="7.28515625" style="4" customWidth="1"/>
    <col min="15629" max="15629" width="12.140625" style="4" customWidth="1"/>
    <col min="15630" max="15630" width="15.140625" style="4" customWidth="1"/>
    <col min="15631" max="15631" width="14.85546875" style="4" customWidth="1"/>
    <col min="15632" max="15632" width="14.7109375" style="4" customWidth="1"/>
    <col min="15633" max="15872" width="11.42578125" style="4"/>
    <col min="15873" max="15873" width="8" style="4" customWidth="1"/>
    <col min="15874" max="15874" width="7.85546875" style="4" customWidth="1"/>
    <col min="15875" max="15884" width="7.28515625" style="4" customWidth="1"/>
    <col min="15885" max="15885" width="12.140625" style="4" customWidth="1"/>
    <col min="15886" max="15886" width="15.140625" style="4" customWidth="1"/>
    <col min="15887" max="15887" width="14.85546875" style="4" customWidth="1"/>
    <col min="15888" max="15888" width="14.7109375" style="4" customWidth="1"/>
    <col min="15889" max="16128" width="11.42578125" style="4"/>
    <col min="16129" max="16129" width="8" style="4" customWidth="1"/>
    <col min="16130" max="16130" width="7.85546875" style="4" customWidth="1"/>
    <col min="16131" max="16140" width="7.28515625" style="4" customWidth="1"/>
    <col min="16141" max="16141" width="12.140625" style="4" customWidth="1"/>
    <col min="16142" max="16142" width="15.140625" style="4" customWidth="1"/>
    <col min="16143" max="16143" width="14.85546875" style="4" customWidth="1"/>
    <col min="16144" max="16144" width="14.7109375" style="4" customWidth="1"/>
    <col min="16145" max="16384" width="11.42578125" style="4"/>
  </cols>
  <sheetData>
    <row r="1" spans="1:16" ht="17.100000000000001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"/>
    </row>
    <row r="2" spans="1:16" ht="17.100000000000001" customHeight="1">
      <c r="A2" s="1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3"/>
    </row>
    <row r="3" spans="1:16" ht="17.100000000000001" customHeight="1">
      <c r="A3" s="5" t="s">
        <v>439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7"/>
    </row>
    <row r="4" spans="1:16" ht="4.5" customHeight="1">
      <c r="A4" s="8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10"/>
      <c r="P4" s="11"/>
    </row>
    <row r="5" spans="1:16" ht="3" customHeight="1"/>
    <row r="6" spans="1:16">
      <c r="A6" s="14" t="s">
        <v>3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6" t="s">
        <v>4</v>
      </c>
      <c r="P6" s="17" t="s">
        <v>5</v>
      </c>
    </row>
    <row r="7" spans="1:16" ht="2.25" customHeight="1"/>
    <row r="8" spans="1:16">
      <c r="A8" s="18"/>
      <c r="B8" s="19" t="s">
        <v>6</v>
      </c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1"/>
      <c r="P8" s="22"/>
    </row>
    <row r="9" spans="1:16">
      <c r="A9" s="23" t="s">
        <v>7</v>
      </c>
      <c r="B9" s="24" t="s">
        <v>8</v>
      </c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6">
        <f>O10+O21+O28+O32+O40+O47+O58+O68</f>
        <v>4770559.68</v>
      </c>
      <c r="P9" s="26">
        <f>P10+P21+P28+P32+P40+P47+P58+P68</f>
        <v>4817795.26</v>
      </c>
    </row>
    <row r="10" spans="1:16">
      <c r="A10" s="23" t="s">
        <v>9</v>
      </c>
      <c r="B10" s="24" t="s">
        <v>10</v>
      </c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6">
        <f>SUM(O11:O19)</f>
        <v>1529558.0599999998</v>
      </c>
      <c r="P10" s="26">
        <f>SUM(P11:P19)</f>
        <v>2241749.77</v>
      </c>
    </row>
    <row r="11" spans="1:16">
      <c r="A11" s="27" t="s">
        <v>11</v>
      </c>
      <c r="B11" s="28" t="s">
        <v>12</v>
      </c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9">
        <v>9339.3799999999992</v>
      </c>
      <c r="P11" s="30">
        <v>0</v>
      </c>
    </row>
    <row r="12" spans="1:16">
      <c r="A12" s="27" t="s">
        <v>13</v>
      </c>
      <c r="B12" s="28" t="s">
        <v>14</v>
      </c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9">
        <v>1511834.29</v>
      </c>
      <c r="P12" s="30">
        <v>2212989.6</v>
      </c>
    </row>
    <row r="13" spans="1:16">
      <c r="A13" s="27" t="s">
        <v>15</v>
      </c>
      <c r="B13" s="28" t="s">
        <v>16</v>
      </c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9">
        <v>0</v>
      </c>
      <c r="P13" s="30">
        <v>0</v>
      </c>
    </row>
    <row r="14" spans="1:16">
      <c r="A14" s="27" t="s">
        <v>17</v>
      </c>
      <c r="B14" s="28" t="s">
        <v>18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9">
        <v>0</v>
      </c>
      <c r="P14" s="30">
        <v>0</v>
      </c>
    </row>
    <row r="15" spans="1:16">
      <c r="A15" s="27" t="s">
        <v>19</v>
      </c>
      <c r="B15" s="28" t="s">
        <v>20</v>
      </c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9">
        <v>0</v>
      </c>
      <c r="P15" s="30">
        <v>0</v>
      </c>
    </row>
    <row r="16" spans="1:16">
      <c r="A16" s="27" t="s">
        <v>21</v>
      </c>
      <c r="B16" s="28" t="s">
        <v>22</v>
      </c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9">
        <v>0</v>
      </c>
      <c r="P16" s="30">
        <v>0</v>
      </c>
    </row>
    <row r="17" spans="1:16">
      <c r="A17" s="27" t="s">
        <v>23</v>
      </c>
      <c r="B17" s="28" t="s">
        <v>24</v>
      </c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9">
        <v>8384.39</v>
      </c>
      <c r="P17" s="30">
        <v>28760.17</v>
      </c>
    </row>
    <row r="18" spans="1:16">
      <c r="A18" s="31">
        <v>4118</v>
      </c>
      <c r="B18" s="32" t="s">
        <v>25</v>
      </c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9">
        <v>0</v>
      </c>
      <c r="P18" s="30">
        <v>0</v>
      </c>
    </row>
    <row r="19" spans="1:16">
      <c r="A19" s="27" t="s">
        <v>26</v>
      </c>
      <c r="B19" s="28" t="s">
        <v>27</v>
      </c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9">
        <v>0</v>
      </c>
      <c r="P19" s="30">
        <v>0</v>
      </c>
    </row>
    <row r="20" spans="1:16">
      <c r="A20" s="27"/>
      <c r="B20" s="28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9"/>
      <c r="P20" s="30"/>
    </row>
    <row r="21" spans="1:16">
      <c r="A21" s="23" t="s">
        <v>28</v>
      </c>
      <c r="B21" s="24" t="s">
        <v>29</v>
      </c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6">
        <f>SUM(O22:O26)</f>
        <v>0</v>
      </c>
      <c r="P21" s="26">
        <f>SUM(P22:P26)</f>
        <v>0</v>
      </c>
    </row>
    <row r="22" spans="1:16">
      <c r="A22" s="27" t="s">
        <v>30</v>
      </c>
      <c r="B22" s="28" t="s">
        <v>31</v>
      </c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9">
        <v>0</v>
      </c>
      <c r="P22" s="30">
        <v>0</v>
      </c>
    </row>
    <row r="23" spans="1:16">
      <c r="A23" s="27" t="s">
        <v>32</v>
      </c>
      <c r="B23" s="28" t="s">
        <v>33</v>
      </c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9">
        <v>0</v>
      </c>
      <c r="P23" s="30">
        <v>0</v>
      </c>
    </row>
    <row r="24" spans="1:16">
      <c r="A24" s="27" t="s">
        <v>34</v>
      </c>
      <c r="B24" s="28" t="s">
        <v>35</v>
      </c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9">
        <v>0</v>
      </c>
      <c r="P24" s="30">
        <v>0</v>
      </c>
    </row>
    <row r="25" spans="1:16">
      <c r="A25" s="27" t="s">
        <v>36</v>
      </c>
      <c r="B25" s="28" t="s">
        <v>37</v>
      </c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9">
        <v>0</v>
      </c>
      <c r="P25" s="30">
        <v>0</v>
      </c>
    </row>
    <row r="26" spans="1:16">
      <c r="A26" s="27" t="s">
        <v>38</v>
      </c>
      <c r="B26" s="28" t="s">
        <v>39</v>
      </c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9">
        <v>0</v>
      </c>
      <c r="P26" s="30">
        <v>0</v>
      </c>
    </row>
    <row r="27" spans="1:16">
      <c r="A27" s="27"/>
      <c r="B27" s="28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9"/>
      <c r="P27" s="30"/>
    </row>
    <row r="28" spans="1:16">
      <c r="A28" s="23" t="s">
        <v>40</v>
      </c>
      <c r="B28" s="24" t="s">
        <v>41</v>
      </c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6">
        <f>SUM(O29:O30)</f>
        <v>0</v>
      </c>
      <c r="P28" s="26">
        <f>SUM(P29:P30)</f>
        <v>0</v>
      </c>
    </row>
    <row r="29" spans="1:16">
      <c r="A29" s="27" t="s">
        <v>42</v>
      </c>
      <c r="B29" s="28" t="s">
        <v>43</v>
      </c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9">
        <v>0</v>
      </c>
      <c r="P29" s="30">
        <v>0</v>
      </c>
    </row>
    <row r="30" spans="1:16">
      <c r="A30" s="31">
        <v>4132</v>
      </c>
      <c r="B30" s="32" t="s">
        <v>44</v>
      </c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9">
        <v>0</v>
      </c>
      <c r="P30" s="30">
        <v>0</v>
      </c>
    </row>
    <row r="31" spans="1:16">
      <c r="A31" s="27"/>
      <c r="B31" s="28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9"/>
      <c r="P31" s="30"/>
    </row>
    <row r="32" spans="1:16">
      <c r="A32" s="23" t="s">
        <v>45</v>
      </c>
      <c r="B32" s="24" t="s">
        <v>46</v>
      </c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6">
        <f>SUM(O33:O38)</f>
        <v>2933289.7</v>
      </c>
      <c r="P32" s="26">
        <f>SUM(P33:P38)</f>
        <v>2392897.7200000002</v>
      </c>
    </row>
    <row r="33" spans="1:16">
      <c r="A33" s="27" t="s">
        <v>47</v>
      </c>
      <c r="B33" s="28" t="s">
        <v>48</v>
      </c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9">
        <v>200618.57</v>
      </c>
      <c r="P33" s="30">
        <v>157820.18</v>
      </c>
    </row>
    <row r="34" spans="1:16">
      <c r="A34" s="27" t="s">
        <v>49</v>
      </c>
      <c r="B34" s="28" t="s">
        <v>50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9">
        <v>0</v>
      </c>
      <c r="P34" s="30">
        <v>0</v>
      </c>
    </row>
    <row r="35" spans="1:16">
      <c r="A35" s="27" t="s">
        <v>51</v>
      </c>
      <c r="B35" s="28" t="s">
        <v>52</v>
      </c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9">
        <v>2584242.4900000002</v>
      </c>
      <c r="P35" s="30">
        <v>2076669.92</v>
      </c>
    </row>
    <row r="36" spans="1:16">
      <c r="A36" s="27" t="s">
        <v>53</v>
      </c>
      <c r="B36" s="28" t="s">
        <v>54</v>
      </c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9">
        <v>10034.14</v>
      </c>
      <c r="P36" s="30">
        <v>16071.94</v>
      </c>
    </row>
    <row r="37" spans="1:16">
      <c r="A37" s="31">
        <v>4145</v>
      </c>
      <c r="B37" s="32" t="s">
        <v>55</v>
      </c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9">
        <v>0</v>
      </c>
      <c r="P37" s="30">
        <v>0</v>
      </c>
    </row>
    <row r="38" spans="1:16">
      <c r="A38" s="27" t="s">
        <v>56</v>
      </c>
      <c r="B38" s="28" t="s">
        <v>57</v>
      </c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9">
        <v>138394.5</v>
      </c>
      <c r="P38" s="30">
        <v>142335.67999999999</v>
      </c>
    </row>
    <row r="39" spans="1:16">
      <c r="A39" s="27"/>
      <c r="B39" s="28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9"/>
      <c r="P39" s="30"/>
    </row>
    <row r="40" spans="1:16">
      <c r="A40" s="23" t="s">
        <v>58</v>
      </c>
      <c r="B40" s="24" t="s">
        <v>59</v>
      </c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6">
        <f>SUM(O41:O45)</f>
        <v>218491.38</v>
      </c>
      <c r="P40" s="26">
        <f>SUM(P41:P45)</f>
        <v>174747.77</v>
      </c>
    </row>
    <row r="41" spans="1:16">
      <c r="A41" s="27" t="s">
        <v>60</v>
      </c>
      <c r="B41" s="28" t="s">
        <v>59</v>
      </c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9">
        <v>218491.38</v>
      </c>
      <c r="P41" s="30">
        <v>0</v>
      </c>
    </row>
    <row r="42" spans="1:16">
      <c r="A42" s="27" t="s">
        <v>61</v>
      </c>
      <c r="B42" s="28" t="s">
        <v>62</v>
      </c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9">
        <v>0</v>
      </c>
      <c r="P42" s="30">
        <v>0</v>
      </c>
    </row>
    <row r="43" spans="1:16">
      <c r="A43" s="27" t="s">
        <v>63</v>
      </c>
      <c r="B43" s="28" t="s">
        <v>64</v>
      </c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9">
        <v>0</v>
      </c>
      <c r="P43" s="30">
        <v>0</v>
      </c>
    </row>
    <row r="44" spans="1:16">
      <c r="A44" s="31">
        <v>4154</v>
      </c>
      <c r="B44" s="32" t="s">
        <v>65</v>
      </c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9">
        <v>0</v>
      </c>
      <c r="P44" s="30">
        <v>0</v>
      </c>
    </row>
    <row r="45" spans="1:16">
      <c r="A45" s="27" t="s">
        <v>66</v>
      </c>
      <c r="B45" s="28" t="s">
        <v>67</v>
      </c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9">
        <v>0</v>
      </c>
      <c r="P45" s="30">
        <v>174747.77</v>
      </c>
    </row>
    <row r="46" spans="1:16">
      <c r="A46" s="27"/>
      <c r="B46" s="28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9"/>
      <c r="P46" s="30"/>
    </row>
    <row r="47" spans="1:16">
      <c r="A47" s="23" t="s">
        <v>68</v>
      </c>
      <c r="B47" s="24" t="s">
        <v>69</v>
      </c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6">
        <f>SUM(O48:O56)</f>
        <v>89220.54</v>
      </c>
      <c r="P47" s="26">
        <f>SUM(P48:P56)</f>
        <v>8400</v>
      </c>
    </row>
    <row r="48" spans="1:16">
      <c r="A48" s="27" t="s">
        <v>70</v>
      </c>
      <c r="B48" s="28" t="s">
        <v>71</v>
      </c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9">
        <v>0</v>
      </c>
      <c r="P48" s="30">
        <v>0</v>
      </c>
    </row>
    <row r="49" spans="1:16">
      <c r="A49" s="27" t="s">
        <v>72</v>
      </c>
      <c r="B49" s="28" t="s">
        <v>73</v>
      </c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9">
        <v>11900</v>
      </c>
      <c r="P49" s="30">
        <v>3400</v>
      </c>
    </row>
    <row r="50" spans="1:16">
      <c r="A50" s="27" t="s">
        <v>74</v>
      </c>
      <c r="B50" s="28" t="s">
        <v>75</v>
      </c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9">
        <v>0</v>
      </c>
      <c r="P50" s="30">
        <v>0</v>
      </c>
    </row>
    <row r="51" spans="1:16">
      <c r="A51" s="27" t="s">
        <v>76</v>
      </c>
      <c r="B51" s="28" t="s">
        <v>77</v>
      </c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9">
        <v>0</v>
      </c>
      <c r="P51" s="30">
        <v>0</v>
      </c>
    </row>
    <row r="52" spans="1:16">
      <c r="A52" s="27" t="s">
        <v>78</v>
      </c>
      <c r="B52" s="28" t="s">
        <v>79</v>
      </c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9">
        <v>77320.539999999994</v>
      </c>
      <c r="P52" s="30">
        <v>0</v>
      </c>
    </row>
    <row r="53" spans="1:16">
      <c r="A53" s="27" t="s">
        <v>80</v>
      </c>
      <c r="B53" s="28" t="s">
        <v>81</v>
      </c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9">
        <v>0</v>
      </c>
      <c r="P53" s="30">
        <v>0</v>
      </c>
    </row>
    <row r="54" spans="1:16">
      <c r="A54" s="27" t="s">
        <v>82</v>
      </c>
      <c r="B54" s="28" t="s">
        <v>83</v>
      </c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9">
        <v>0</v>
      </c>
      <c r="P54" s="30">
        <v>5000</v>
      </c>
    </row>
    <row r="55" spans="1:16">
      <c r="A55" s="27" t="s">
        <v>84</v>
      </c>
      <c r="B55" s="28" t="s">
        <v>85</v>
      </c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9">
        <v>0</v>
      </c>
      <c r="P55" s="30">
        <v>0</v>
      </c>
    </row>
    <row r="56" spans="1:16">
      <c r="A56" s="27" t="s">
        <v>86</v>
      </c>
      <c r="B56" s="28" t="s">
        <v>87</v>
      </c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9">
        <v>0</v>
      </c>
      <c r="P56" s="30">
        <v>0</v>
      </c>
    </row>
    <row r="57" spans="1:16">
      <c r="A57" s="27"/>
      <c r="B57" s="28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9"/>
      <c r="P57" s="30"/>
    </row>
    <row r="58" spans="1:16">
      <c r="A58" s="23" t="s">
        <v>88</v>
      </c>
      <c r="B58" s="24" t="s">
        <v>89</v>
      </c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6">
        <f>SUM(O59:O66)</f>
        <v>0</v>
      </c>
      <c r="P58" s="26">
        <f>SUM(P59:P66)</f>
        <v>0</v>
      </c>
    </row>
    <row r="59" spans="1:16">
      <c r="A59" s="27" t="s">
        <v>90</v>
      </c>
      <c r="B59" s="28" t="s">
        <v>91</v>
      </c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9">
        <v>0</v>
      </c>
      <c r="P59" s="30">
        <v>0</v>
      </c>
    </row>
    <row r="60" spans="1:16">
      <c r="A60" s="27" t="s">
        <v>92</v>
      </c>
      <c r="B60" s="28" t="s">
        <v>93</v>
      </c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9">
        <v>0</v>
      </c>
      <c r="P60" s="30">
        <v>0</v>
      </c>
    </row>
    <row r="61" spans="1:16">
      <c r="A61" s="27" t="s">
        <v>94</v>
      </c>
      <c r="B61" s="28" t="s">
        <v>95</v>
      </c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9">
        <v>0</v>
      </c>
      <c r="P61" s="30">
        <v>0</v>
      </c>
    </row>
    <row r="62" spans="1:16">
      <c r="A62" s="27" t="s">
        <v>96</v>
      </c>
      <c r="B62" s="28" t="s">
        <v>97</v>
      </c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9">
        <v>0</v>
      </c>
      <c r="P62" s="30">
        <v>0</v>
      </c>
    </row>
    <row r="63" spans="1:16">
      <c r="A63" s="31" t="s">
        <v>98</v>
      </c>
      <c r="B63" s="32" t="s">
        <v>99</v>
      </c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9">
        <v>0</v>
      </c>
      <c r="P63" s="30">
        <v>0</v>
      </c>
    </row>
    <row r="64" spans="1:16">
      <c r="A64" s="31" t="s">
        <v>100</v>
      </c>
      <c r="B64" s="32" t="s">
        <v>101</v>
      </c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9">
        <v>0</v>
      </c>
      <c r="P64" s="30">
        <v>0</v>
      </c>
    </row>
    <row r="65" spans="1:16">
      <c r="A65" s="31" t="s">
        <v>102</v>
      </c>
      <c r="B65" s="32" t="s">
        <v>103</v>
      </c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9">
        <v>0</v>
      </c>
      <c r="P65" s="30">
        <v>0</v>
      </c>
    </row>
    <row r="66" spans="1:16">
      <c r="A66" s="31" t="s">
        <v>104</v>
      </c>
      <c r="B66" s="32" t="s">
        <v>105</v>
      </c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9">
        <v>0</v>
      </c>
      <c r="P66" s="30">
        <v>0</v>
      </c>
    </row>
    <row r="67" spans="1:16">
      <c r="A67" s="27"/>
      <c r="B67" s="28"/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9"/>
      <c r="P67" s="30"/>
    </row>
    <row r="68" spans="1:16">
      <c r="A68" s="23" t="s">
        <v>106</v>
      </c>
      <c r="B68" s="24" t="s">
        <v>107</v>
      </c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6">
        <f>SUM(O69:O70)</f>
        <v>0</v>
      </c>
      <c r="P68" s="26">
        <f>SUM(P69:P70)</f>
        <v>0</v>
      </c>
    </row>
    <row r="69" spans="1:16">
      <c r="A69" s="27" t="s">
        <v>108</v>
      </c>
      <c r="B69" s="28" t="s">
        <v>109</v>
      </c>
      <c r="C69" s="25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9">
        <v>0</v>
      </c>
      <c r="P69" s="30">
        <v>0</v>
      </c>
    </row>
    <row r="70" spans="1:16">
      <c r="A70" s="27" t="s">
        <v>110</v>
      </c>
      <c r="B70" s="28" t="s">
        <v>111</v>
      </c>
      <c r="C70" s="25"/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9">
        <v>0</v>
      </c>
      <c r="P70" s="30">
        <v>0</v>
      </c>
    </row>
    <row r="71" spans="1:16">
      <c r="A71" s="27"/>
      <c r="B71" s="28" t="s">
        <v>112</v>
      </c>
      <c r="C71" s="25"/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9"/>
      <c r="P71" s="30"/>
    </row>
    <row r="72" spans="1:16">
      <c r="A72" s="27"/>
      <c r="B72" s="28"/>
      <c r="C72" s="25"/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9"/>
      <c r="P72" s="30"/>
    </row>
    <row r="73" spans="1:16">
      <c r="A73" s="23" t="s">
        <v>113</v>
      </c>
      <c r="B73" s="24" t="s">
        <v>114</v>
      </c>
      <c r="C73" s="25"/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6">
        <f>O74+O81</f>
        <v>20958114.329999998</v>
      </c>
      <c r="P73" s="26">
        <f>P74+P81</f>
        <v>31293223.149999999</v>
      </c>
    </row>
    <row r="74" spans="1:16">
      <c r="A74" s="23" t="s">
        <v>115</v>
      </c>
      <c r="B74" s="24" t="s">
        <v>116</v>
      </c>
      <c r="C74" s="25"/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6">
        <f>SUM(O75:O78)</f>
        <v>20903364.329999998</v>
      </c>
      <c r="P74" s="26">
        <f>SUM(P75:P78)</f>
        <v>31248739.149999999</v>
      </c>
    </row>
    <row r="75" spans="1:16">
      <c r="A75" s="27" t="s">
        <v>117</v>
      </c>
      <c r="B75" s="28" t="s">
        <v>118</v>
      </c>
      <c r="C75" s="25"/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9">
        <v>16430823.439999999</v>
      </c>
      <c r="P75" s="30">
        <v>22491536.699999999</v>
      </c>
    </row>
    <row r="76" spans="1:16">
      <c r="A76" s="27" t="s">
        <v>119</v>
      </c>
      <c r="B76" s="28" t="s">
        <v>120</v>
      </c>
      <c r="C76" s="25"/>
      <c r="D76" s="25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9">
        <v>4123367.89</v>
      </c>
      <c r="P76" s="30">
        <v>4981340.38</v>
      </c>
    </row>
    <row r="77" spans="1:16">
      <c r="A77" s="27" t="s">
        <v>121</v>
      </c>
      <c r="B77" s="28" t="s">
        <v>122</v>
      </c>
      <c r="C77" s="25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9">
        <v>349173</v>
      </c>
      <c r="P77" s="30">
        <v>3775862.07</v>
      </c>
    </row>
    <row r="78" spans="1:16">
      <c r="A78" s="27">
        <v>4214</v>
      </c>
      <c r="B78" s="28" t="s">
        <v>123</v>
      </c>
      <c r="C78" s="25"/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9">
        <v>0</v>
      </c>
      <c r="P78" s="30">
        <v>0</v>
      </c>
    </row>
    <row r="79" spans="1:16">
      <c r="A79" s="31">
        <v>4215</v>
      </c>
      <c r="B79" s="32" t="s">
        <v>124</v>
      </c>
      <c r="C79" s="25"/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9">
        <v>0</v>
      </c>
      <c r="P79" s="30">
        <v>0</v>
      </c>
    </row>
    <row r="80" spans="1:16">
      <c r="A80" s="27"/>
      <c r="B80" s="28"/>
      <c r="C80" s="25"/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9"/>
      <c r="P80" s="30"/>
    </row>
    <row r="81" spans="1:16">
      <c r="A81" s="23" t="s">
        <v>125</v>
      </c>
      <c r="B81" s="24" t="s">
        <v>126</v>
      </c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6">
        <f>SUM(O82:O88)</f>
        <v>54750</v>
      </c>
      <c r="P81" s="26">
        <f>SUM(P82:P88)</f>
        <v>44484</v>
      </c>
    </row>
    <row r="82" spans="1:16">
      <c r="A82" s="27" t="s">
        <v>127</v>
      </c>
      <c r="B82" s="28" t="s">
        <v>128</v>
      </c>
      <c r="C82" s="25"/>
      <c r="D82" s="25"/>
      <c r="E82" s="25"/>
      <c r="F82" s="25"/>
      <c r="G82" s="25"/>
      <c r="H82" s="25"/>
      <c r="I82" s="25"/>
      <c r="J82" s="25"/>
      <c r="K82" s="25"/>
      <c r="L82" s="25"/>
      <c r="M82" s="25"/>
      <c r="N82" s="25"/>
      <c r="O82" s="29">
        <v>0</v>
      </c>
      <c r="P82" s="30">
        <v>0</v>
      </c>
    </row>
    <row r="83" spans="1:16">
      <c r="A83" s="27" t="s">
        <v>129</v>
      </c>
      <c r="B83" s="28" t="s">
        <v>130</v>
      </c>
      <c r="C83" s="25"/>
      <c r="D83" s="25"/>
      <c r="E83" s="25"/>
      <c r="F83" s="25"/>
      <c r="G83" s="25"/>
      <c r="H83" s="25"/>
      <c r="I83" s="25"/>
      <c r="J83" s="25"/>
      <c r="K83" s="25"/>
      <c r="L83" s="25"/>
      <c r="M83" s="25"/>
      <c r="N83" s="25"/>
      <c r="O83" s="29">
        <v>0</v>
      </c>
      <c r="P83" s="30">
        <v>0</v>
      </c>
    </row>
    <row r="84" spans="1:16">
      <c r="A84" s="27" t="s">
        <v>131</v>
      </c>
      <c r="B84" s="28" t="s">
        <v>132</v>
      </c>
      <c r="C84" s="25"/>
      <c r="D84" s="25"/>
      <c r="E84" s="25"/>
      <c r="F84" s="25"/>
      <c r="G84" s="25"/>
      <c r="H84" s="25"/>
      <c r="I84" s="25"/>
      <c r="J84" s="25"/>
      <c r="K84" s="25"/>
      <c r="L84" s="25"/>
      <c r="M84" s="25"/>
      <c r="N84" s="25"/>
      <c r="O84" s="29">
        <v>54750</v>
      </c>
      <c r="P84" s="30">
        <v>0</v>
      </c>
    </row>
    <row r="85" spans="1:16">
      <c r="A85" s="27" t="s">
        <v>133</v>
      </c>
      <c r="B85" s="28" t="s">
        <v>134</v>
      </c>
      <c r="C85" s="25"/>
      <c r="D85" s="25"/>
      <c r="E85" s="25"/>
      <c r="F85" s="25"/>
      <c r="G85" s="25"/>
      <c r="H85" s="25"/>
      <c r="I85" s="25"/>
      <c r="J85" s="25"/>
      <c r="K85" s="25"/>
      <c r="L85" s="25"/>
      <c r="M85" s="25"/>
      <c r="N85" s="25"/>
      <c r="O85" s="29">
        <v>0</v>
      </c>
      <c r="P85" s="30">
        <v>44484</v>
      </c>
    </row>
    <row r="86" spans="1:16">
      <c r="A86" s="27" t="s">
        <v>135</v>
      </c>
      <c r="B86" s="28" t="s">
        <v>136</v>
      </c>
      <c r="C86" s="25"/>
      <c r="D86" s="25"/>
      <c r="E86" s="25"/>
      <c r="F86" s="25"/>
      <c r="G86" s="25"/>
      <c r="H86" s="25"/>
      <c r="I86" s="25"/>
      <c r="J86" s="25"/>
      <c r="K86" s="25"/>
      <c r="L86" s="25"/>
      <c r="M86" s="25"/>
      <c r="N86" s="25"/>
      <c r="O86" s="29">
        <v>0</v>
      </c>
      <c r="P86" s="30">
        <v>0</v>
      </c>
    </row>
    <row r="87" spans="1:16">
      <c r="A87" s="27">
        <v>4226</v>
      </c>
      <c r="B87" s="33" t="s">
        <v>137</v>
      </c>
      <c r="C87" s="25"/>
      <c r="D87" s="25"/>
      <c r="E87" s="25"/>
      <c r="F87" s="25"/>
      <c r="G87" s="25"/>
      <c r="H87" s="25"/>
      <c r="I87" s="25"/>
      <c r="J87" s="25"/>
      <c r="K87" s="25"/>
      <c r="L87" s="25"/>
      <c r="M87" s="25"/>
      <c r="N87" s="25"/>
      <c r="O87" s="29">
        <v>0</v>
      </c>
      <c r="P87" s="30">
        <v>0</v>
      </c>
    </row>
    <row r="88" spans="1:16">
      <c r="A88" s="31">
        <v>4227</v>
      </c>
      <c r="B88" s="34" t="s">
        <v>138</v>
      </c>
      <c r="C88" s="25"/>
      <c r="D88" s="25"/>
      <c r="E88" s="25"/>
      <c r="F88" s="25"/>
      <c r="G88" s="25"/>
      <c r="H88" s="25"/>
      <c r="I88" s="25"/>
      <c r="J88" s="25"/>
      <c r="K88" s="25"/>
      <c r="L88" s="25"/>
      <c r="M88" s="25"/>
      <c r="N88" s="25"/>
      <c r="O88" s="29">
        <v>0</v>
      </c>
      <c r="P88" s="30">
        <v>0</v>
      </c>
    </row>
    <row r="89" spans="1:16">
      <c r="A89" s="27"/>
      <c r="B89" s="28"/>
      <c r="C89" s="25"/>
      <c r="D89" s="25"/>
      <c r="E89" s="25"/>
      <c r="F89" s="25"/>
      <c r="G89" s="25"/>
      <c r="H89" s="25"/>
      <c r="I89" s="25"/>
      <c r="J89" s="25"/>
      <c r="K89" s="25"/>
      <c r="L89" s="25"/>
      <c r="M89" s="25"/>
      <c r="N89" s="25"/>
      <c r="O89" s="29"/>
      <c r="P89" s="30"/>
    </row>
    <row r="90" spans="1:16">
      <c r="A90" s="23" t="s">
        <v>139</v>
      </c>
      <c r="B90" s="24" t="s">
        <v>140</v>
      </c>
      <c r="C90" s="25"/>
      <c r="D90" s="25"/>
      <c r="E90" s="25"/>
      <c r="F90" s="25"/>
      <c r="G90" s="25"/>
      <c r="H90" s="25"/>
      <c r="I90" s="25"/>
      <c r="J90" s="25"/>
      <c r="K90" s="25"/>
      <c r="L90" s="25"/>
      <c r="M90" s="25"/>
      <c r="N90" s="25"/>
      <c r="O90" s="26">
        <f>O91+O95+O102+O105+O108</f>
        <v>-872335.15</v>
      </c>
      <c r="P90" s="26">
        <f>P91+P95+P102+P105+P108</f>
        <v>-204375.71</v>
      </c>
    </row>
    <row r="91" spans="1:16">
      <c r="A91" s="23" t="s">
        <v>141</v>
      </c>
      <c r="B91" s="24" t="s">
        <v>142</v>
      </c>
      <c r="C91" s="25"/>
      <c r="D91" s="25"/>
      <c r="E91" s="25"/>
      <c r="F91" s="25"/>
      <c r="G91" s="25"/>
      <c r="H91" s="25"/>
      <c r="I91" s="25"/>
      <c r="J91" s="25"/>
      <c r="K91" s="25"/>
      <c r="L91" s="25"/>
      <c r="M91" s="25"/>
      <c r="N91" s="25"/>
      <c r="O91" s="26">
        <f>SUM(O92:O93)</f>
        <v>0</v>
      </c>
      <c r="P91" s="26">
        <f>SUM(P92:P93)</f>
        <v>0</v>
      </c>
    </row>
    <row r="92" spans="1:16">
      <c r="A92" s="27" t="s">
        <v>143</v>
      </c>
      <c r="B92" s="28" t="s">
        <v>144</v>
      </c>
      <c r="C92" s="25"/>
      <c r="D92" s="25"/>
      <c r="E92" s="25"/>
      <c r="F92" s="25"/>
      <c r="G92" s="25"/>
      <c r="H92" s="25"/>
      <c r="I92" s="25"/>
      <c r="J92" s="25"/>
      <c r="K92" s="25"/>
      <c r="L92" s="25"/>
      <c r="M92" s="25"/>
      <c r="N92" s="25"/>
      <c r="O92" s="29">
        <v>0</v>
      </c>
      <c r="P92" s="30">
        <v>0</v>
      </c>
    </row>
    <row r="93" spans="1:16">
      <c r="A93" s="27" t="s">
        <v>145</v>
      </c>
      <c r="B93" s="28" t="s">
        <v>146</v>
      </c>
      <c r="C93" s="25"/>
      <c r="D93" s="25"/>
      <c r="E93" s="25"/>
      <c r="F93" s="25"/>
      <c r="G93" s="25"/>
      <c r="H93" s="25"/>
      <c r="I93" s="25"/>
      <c r="J93" s="25"/>
      <c r="K93" s="25"/>
      <c r="L93" s="25"/>
      <c r="M93" s="25"/>
      <c r="N93" s="25"/>
      <c r="O93" s="29">
        <v>0</v>
      </c>
      <c r="P93" s="30">
        <v>0</v>
      </c>
    </row>
    <row r="94" spans="1:16">
      <c r="A94" s="27"/>
      <c r="B94" s="28"/>
      <c r="C94" s="25"/>
      <c r="D94" s="25"/>
      <c r="E94" s="25"/>
      <c r="F94" s="25"/>
      <c r="G94" s="25"/>
      <c r="H94" s="25"/>
      <c r="I94" s="25"/>
      <c r="J94" s="25"/>
      <c r="K94" s="25"/>
      <c r="L94" s="25"/>
      <c r="M94" s="25"/>
      <c r="N94" s="25"/>
      <c r="O94" s="29"/>
      <c r="P94" s="30"/>
    </row>
    <row r="95" spans="1:16">
      <c r="A95" s="23" t="s">
        <v>147</v>
      </c>
      <c r="B95" s="24" t="s">
        <v>148</v>
      </c>
      <c r="C95" s="25"/>
      <c r="D95" s="25"/>
      <c r="E95" s="25"/>
      <c r="F95" s="25"/>
      <c r="G95" s="25"/>
      <c r="H95" s="25"/>
      <c r="I95" s="25"/>
      <c r="J95" s="25"/>
      <c r="K95" s="25"/>
      <c r="L95" s="25"/>
      <c r="M95" s="25"/>
      <c r="N95" s="25"/>
      <c r="O95" s="26">
        <f>SUM(O96:O100)</f>
        <v>0</v>
      </c>
      <c r="P95" s="26">
        <f>SUM(P96:P100)</f>
        <v>0</v>
      </c>
    </row>
    <row r="96" spans="1:16">
      <c r="A96" s="27" t="s">
        <v>149</v>
      </c>
      <c r="B96" s="28" t="s">
        <v>150</v>
      </c>
      <c r="C96" s="25"/>
      <c r="D96" s="25"/>
      <c r="E96" s="25"/>
      <c r="F96" s="25"/>
      <c r="G96" s="25"/>
      <c r="H96" s="25"/>
      <c r="I96" s="25"/>
      <c r="J96" s="25"/>
      <c r="K96" s="25"/>
      <c r="L96" s="25"/>
      <c r="M96" s="25"/>
      <c r="N96" s="25"/>
      <c r="O96" s="29">
        <v>0</v>
      </c>
      <c r="P96" s="30">
        <v>0</v>
      </c>
    </row>
    <row r="97" spans="1:16">
      <c r="A97" s="27" t="s">
        <v>151</v>
      </c>
      <c r="B97" s="28" t="s">
        <v>152</v>
      </c>
      <c r="C97" s="25"/>
      <c r="D97" s="25"/>
      <c r="E97" s="25"/>
      <c r="F97" s="25"/>
      <c r="G97" s="25"/>
      <c r="H97" s="25"/>
      <c r="I97" s="25"/>
      <c r="J97" s="25"/>
      <c r="K97" s="25"/>
      <c r="L97" s="25"/>
      <c r="M97" s="25"/>
      <c r="N97" s="25"/>
      <c r="O97" s="29">
        <v>0</v>
      </c>
      <c r="P97" s="30">
        <v>0</v>
      </c>
    </row>
    <row r="98" spans="1:16">
      <c r="A98" s="27" t="s">
        <v>153</v>
      </c>
      <c r="B98" s="28" t="s">
        <v>154</v>
      </c>
      <c r="C98" s="25"/>
      <c r="D98" s="25"/>
      <c r="E98" s="25"/>
      <c r="F98" s="25"/>
      <c r="G98" s="25"/>
      <c r="H98" s="25"/>
      <c r="I98" s="25"/>
      <c r="J98" s="25"/>
      <c r="K98" s="25"/>
      <c r="L98" s="25"/>
      <c r="M98" s="25"/>
      <c r="N98" s="25"/>
      <c r="O98" s="29">
        <v>0</v>
      </c>
      <c r="P98" s="30">
        <v>0</v>
      </c>
    </row>
    <row r="99" spans="1:16">
      <c r="A99" s="27" t="s">
        <v>155</v>
      </c>
      <c r="B99" s="28" t="s">
        <v>156</v>
      </c>
      <c r="C99" s="25"/>
      <c r="D99" s="25"/>
      <c r="E99" s="25"/>
      <c r="F99" s="25"/>
      <c r="G99" s="25"/>
      <c r="H99" s="25"/>
      <c r="I99" s="25"/>
      <c r="J99" s="25"/>
      <c r="K99" s="25"/>
      <c r="L99" s="25"/>
      <c r="M99" s="25"/>
      <c r="N99" s="25"/>
      <c r="O99" s="29">
        <v>0</v>
      </c>
      <c r="P99" s="30">
        <v>0</v>
      </c>
    </row>
    <row r="100" spans="1:16">
      <c r="A100" s="27" t="s">
        <v>157</v>
      </c>
      <c r="B100" s="28" t="s">
        <v>158</v>
      </c>
      <c r="C100" s="25"/>
      <c r="D100" s="25"/>
      <c r="E100" s="25"/>
      <c r="F100" s="25"/>
      <c r="G100" s="25"/>
      <c r="H100" s="25"/>
      <c r="I100" s="25"/>
      <c r="J100" s="25"/>
      <c r="K100" s="25"/>
      <c r="L100" s="25"/>
      <c r="M100" s="25"/>
      <c r="N100" s="25"/>
      <c r="O100" s="29">
        <v>0</v>
      </c>
      <c r="P100" s="30">
        <v>0</v>
      </c>
    </row>
    <row r="101" spans="1:16">
      <c r="A101" s="27"/>
      <c r="B101" s="28"/>
      <c r="C101" s="25"/>
      <c r="D101" s="25"/>
      <c r="E101" s="25"/>
      <c r="F101" s="25"/>
      <c r="G101" s="25"/>
      <c r="H101" s="25"/>
      <c r="I101" s="25"/>
      <c r="J101" s="25"/>
      <c r="K101" s="25"/>
      <c r="L101" s="25"/>
      <c r="M101" s="25"/>
      <c r="N101" s="25"/>
      <c r="O101" s="29"/>
      <c r="P101" s="30"/>
    </row>
    <row r="102" spans="1:16">
      <c r="A102" s="23" t="s">
        <v>159</v>
      </c>
      <c r="B102" s="24" t="s">
        <v>160</v>
      </c>
      <c r="C102" s="25"/>
      <c r="D102" s="25"/>
      <c r="E102" s="25"/>
      <c r="F102" s="25"/>
      <c r="G102" s="25"/>
      <c r="H102" s="25"/>
      <c r="I102" s="25"/>
      <c r="J102" s="25"/>
      <c r="K102" s="25"/>
      <c r="L102" s="25"/>
      <c r="M102" s="25"/>
      <c r="N102" s="25"/>
      <c r="O102" s="26">
        <f>O103</f>
        <v>0</v>
      </c>
      <c r="P102" s="35">
        <f>P103</f>
        <v>0</v>
      </c>
    </row>
    <row r="103" spans="1:16">
      <c r="A103" s="31">
        <v>4331</v>
      </c>
      <c r="B103" s="32" t="s">
        <v>160</v>
      </c>
      <c r="C103" s="25"/>
      <c r="D103" s="25"/>
      <c r="E103" s="25"/>
      <c r="F103" s="25"/>
      <c r="G103" s="25"/>
      <c r="H103" s="25"/>
      <c r="I103" s="25"/>
      <c r="J103" s="25"/>
      <c r="K103" s="25"/>
      <c r="L103" s="25"/>
      <c r="M103" s="25"/>
      <c r="N103" s="25"/>
      <c r="O103" s="29">
        <v>0</v>
      </c>
      <c r="P103" s="30">
        <v>0</v>
      </c>
    </row>
    <row r="104" spans="1:16">
      <c r="A104" s="23"/>
      <c r="B104" s="24"/>
      <c r="C104" s="25"/>
      <c r="D104" s="25"/>
      <c r="E104" s="25"/>
      <c r="F104" s="25"/>
      <c r="G104" s="25"/>
      <c r="H104" s="25"/>
      <c r="I104" s="25"/>
      <c r="J104" s="25"/>
      <c r="K104" s="25"/>
      <c r="L104" s="25"/>
      <c r="M104" s="25"/>
      <c r="N104" s="25"/>
      <c r="O104" s="36"/>
      <c r="P104" s="37"/>
    </row>
    <row r="105" spans="1:16">
      <c r="A105" s="23" t="s">
        <v>161</v>
      </c>
      <c r="B105" s="24" t="s">
        <v>162</v>
      </c>
      <c r="C105" s="25"/>
      <c r="D105" s="25"/>
      <c r="E105" s="25"/>
      <c r="F105" s="25"/>
      <c r="G105" s="25"/>
      <c r="H105" s="25"/>
      <c r="I105" s="25"/>
      <c r="J105" s="25"/>
      <c r="K105" s="25"/>
      <c r="L105" s="25"/>
      <c r="M105" s="25"/>
      <c r="N105" s="25"/>
      <c r="O105" s="26">
        <f>O106</f>
        <v>0</v>
      </c>
      <c r="P105" s="26">
        <f>P106</f>
        <v>0</v>
      </c>
    </row>
    <row r="106" spans="1:16">
      <c r="A106" s="27" t="s">
        <v>163</v>
      </c>
      <c r="B106" s="28" t="s">
        <v>162</v>
      </c>
      <c r="C106" s="25"/>
      <c r="D106" s="25"/>
      <c r="E106" s="25"/>
      <c r="F106" s="25"/>
      <c r="G106" s="25"/>
      <c r="H106" s="25"/>
      <c r="I106" s="25"/>
      <c r="J106" s="25"/>
      <c r="K106" s="25"/>
      <c r="L106" s="25"/>
      <c r="M106" s="25"/>
      <c r="N106" s="25"/>
      <c r="O106" s="29">
        <v>0</v>
      </c>
      <c r="P106" s="30">
        <v>0</v>
      </c>
    </row>
    <row r="107" spans="1:16">
      <c r="A107" s="27"/>
      <c r="B107" s="28"/>
      <c r="C107" s="25"/>
      <c r="D107" s="25"/>
      <c r="E107" s="25"/>
      <c r="F107" s="25"/>
      <c r="G107" s="25"/>
      <c r="H107" s="25"/>
      <c r="I107" s="25"/>
      <c r="J107" s="25"/>
      <c r="K107" s="25"/>
      <c r="L107" s="25"/>
      <c r="M107" s="25"/>
      <c r="N107" s="25"/>
      <c r="O107" s="29"/>
      <c r="P107" s="30"/>
    </row>
    <row r="108" spans="1:16">
      <c r="A108" s="23" t="s">
        <v>164</v>
      </c>
      <c r="B108" s="24" t="s">
        <v>165</v>
      </c>
      <c r="C108" s="25"/>
      <c r="D108" s="25"/>
      <c r="E108" s="25"/>
      <c r="F108" s="25"/>
      <c r="G108" s="25"/>
      <c r="H108" s="25"/>
      <c r="I108" s="25"/>
      <c r="J108" s="25"/>
      <c r="K108" s="25"/>
      <c r="L108" s="25"/>
      <c r="M108" s="25"/>
      <c r="N108" s="25"/>
      <c r="O108" s="26">
        <f>SUM(O109:O116)</f>
        <v>-872335.15</v>
      </c>
      <c r="P108" s="26">
        <f>SUM(P109:P116)</f>
        <v>-204375.71</v>
      </c>
    </row>
    <row r="109" spans="1:16">
      <c r="A109" s="27" t="s">
        <v>166</v>
      </c>
      <c r="B109" s="28" t="s">
        <v>167</v>
      </c>
      <c r="C109" s="25"/>
      <c r="D109" s="25"/>
      <c r="E109" s="25"/>
      <c r="F109" s="25"/>
      <c r="G109" s="25"/>
      <c r="H109" s="25"/>
      <c r="I109" s="25"/>
      <c r="J109" s="25"/>
      <c r="K109" s="25"/>
      <c r="L109" s="25"/>
      <c r="M109" s="25"/>
      <c r="N109" s="25"/>
      <c r="O109" s="29">
        <v>0</v>
      </c>
      <c r="P109" s="30">
        <v>0</v>
      </c>
    </row>
    <row r="110" spans="1:16">
      <c r="A110" s="27" t="s">
        <v>168</v>
      </c>
      <c r="B110" s="28" t="s">
        <v>169</v>
      </c>
      <c r="C110" s="25"/>
      <c r="D110" s="25"/>
      <c r="E110" s="25"/>
      <c r="F110" s="25"/>
      <c r="G110" s="25"/>
      <c r="H110" s="25"/>
      <c r="I110" s="25"/>
      <c r="J110" s="25"/>
      <c r="K110" s="25"/>
      <c r="L110" s="25"/>
      <c r="M110" s="25"/>
      <c r="N110" s="25"/>
      <c r="O110" s="29">
        <v>-872335.15</v>
      </c>
      <c r="P110" s="30">
        <v>-204375.71</v>
      </c>
    </row>
    <row r="111" spans="1:16">
      <c r="A111" s="27" t="s">
        <v>170</v>
      </c>
      <c r="B111" s="28" t="s">
        <v>171</v>
      </c>
      <c r="C111" s="25"/>
      <c r="D111" s="25"/>
      <c r="E111" s="25"/>
      <c r="F111" s="25"/>
      <c r="G111" s="25"/>
      <c r="H111" s="25"/>
      <c r="I111" s="25"/>
      <c r="J111" s="25"/>
      <c r="K111" s="25"/>
      <c r="L111" s="25"/>
      <c r="M111" s="25"/>
      <c r="N111" s="25"/>
      <c r="O111" s="29">
        <v>0</v>
      </c>
      <c r="P111" s="30">
        <v>0</v>
      </c>
    </row>
    <row r="112" spans="1:16">
      <c r="A112" s="27" t="s">
        <v>172</v>
      </c>
      <c r="B112" s="28" t="s">
        <v>173</v>
      </c>
      <c r="C112" s="25"/>
      <c r="D112" s="25"/>
      <c r="E112" s="25"/>
      <c r="F112" s="25"/>
      <c r="G112" s="25"/>
      <c r="H112" s="25"/>
      <c r="I112" s="25"/>
      <c r="J112" s="25"/>
      <c r="K112" s="25"/>
      <c r="L112" s="25"/>
      <c r="M112" s="25"/>
      <c r="N112" s="25"/>
      <c r="O112" s="29">
        <v>0</v>
      </c>
      <c r="P112" s="30">
        <v>0</v>
      </c>
    </row>
    <row r="113" spans="1:16">
      <c r="A113" s="27" t="s">
        <v>174</v>
      </c>
      <c r="B113" s="28" t="s">
        <v>175</v>
      </c>
      <c r="C113" s="25"/>
      <c r="D113" s="25"/>
      <c r="E113" s="25"/>
      <c r="F113" s="25"/>
      <c r="G113" s="25"/>
      <c r="H113" s="25"/>
      <c r="I113" s="25"/>
      <c r="J113" s="25"/>
      <c r="K113" s="25"/>
      <c r="L113" s="25"/>
      <c r="M113" s="25"/>
      <c r="N113" s="25"/>
      <c r="O113" s="29">
        <v>0</v>
      </c>
      <c r="P113" s="30">
        <v>0</v>
      </c>
    </row>
    <row r="114" spans="1:16">
      <c r="A114" s="27" t="s">
        <v>176</v>
      </c>
      <c r="B114" s="28" t="s">
        <v>177</v>
      </c>
      <c r="C114" s="25"/>
      <c r="D114" s="25"/>
      <c r="E114" s="25"/>
      <c r="F114" s="25"/>
      <c r="G114" s="25"/>
      <c r="H114" s="25"/>
      <c r="I114" s="25"/>
      <c r="J114" s="25"/>
      <c r="K114" s="25"/>
      <c r="L114" s="25"/>
      <c r="M114" s="25"/>
      <c r="N114" s="25"/>
      <c r="O114" s="29">
        <v>0</v>
      </c>
      <c r="P114" s="30">
        <v>0</v>
      </c>
    </row>
    <row r="115" spans="1:16">
      <c r="A115" s="31">
        <v>4397</v>
      </c>
      <c r="B115" s="32" t="s">
        <v>178</v>
      </c>
      <c r="C115" s="25"/>
      <c r="D115" s="25"/>
      <c r="E115" s="25"/>
      <c r="F115" s="25"/>
      <c r="G115" s="25"/>
      <c r="H115" s="25"/>
      <c r="I115" s="25"/>
      <c r="J115" s="25"/>
      <c r="K115" s="25"/>
      <c r="L115" s="25"/>
      <c r="M115" s="25"/>
      <c r="N115" s="25"/>
      <c r="O115" s="29">
        <v>0</v>
      </c>
      <c r="P115" s="30">
        <v>0</v>
      </c>
    </row>
    <row r="116" spans="1:16">
      <c r="A116" s="27" t="s">
        <v>179</v>
      </c>
      <c r="B116" s="28" t="s">
        <v>165</v>
      </c>
      <c r="C116" s="25"/>
      <c r="D116" s="25"/>
      <c r="E116" s="25"/>
      <c r="F116" s="25"/>
      <c r="G116" s="25"/>
      <c r="H116" s="25"/>
      <c r="I116" s="25"/>
      <c r="J116" s="25"/>
      <c r="K116" s="25"/>
      <c r="L116" s="25"/>
      <c r="M116" s="25"/>
      <c r="N116" s="25"/>
      <c r="O116" s="29">
        <v>0</v>
      </c>
      <c r="P116" s="30">
        <v>0</v>
      </c>
    </row>
    <row r="117" spans="1:16">
      <c r="A117" s="27"/>
      <c r="B117" s="28"/>
      <c r="C117" s="25"/>
      <c r="D117" s="25"/>
      <c r="E117" s="25"/>
      <c r="F117" s="25"/>
      <c r="G117" s="25"/>
      <c r="H117" s="25"/>
      <c r="I117" s="25"/>
      <c r="J117" s="25"/>
      <c r="K117" s="25"/>
      <c r="L117" s="25"/>
      <c r="M117" s="25"/>
      <c r="N117" s="25"/>
      <c r="O117" s="29"/>
      <c r="P117" s="30"/>
    </row>
    <row r="118" spans="1:16">
      <c r="A118" s="38"/>
      <c r="B118" s="39" t="s">
        <v>180</v>
      </c>
      <c r="C118" s="40"/>
      <c r="D118" s="40"/>
      <c r="E118" s="40"/>
      <c r="F118" s="40"/>
      <c r="G118" s="40"/>
      <c r="H118" s="40"/>
      <c r="I118" s="40"/>
      <c r="J118" s="40"/>
      <c r="K118" s="40"/>
      <c r="L118" s="40"/>
      <c r="M118" s="40"/>
      <c r="N118" s="40"/>
      <c r="O118" s="26">
        <f>O9+O73+O90</f>
        <v>24856338.859999999</v>
      </c>
      <c r="P118" s="26">
        <f>P9+P73+P90</f>
        <v>35906642.699999996</v>
      </c>
    </row>
    <row r="119" spans="1:16">
      <c r="A119" s="27"/>
      <c r="B119" s="28"/>
      <c r="C119" s="25"/>
      <c r="D119" s="25"/>
      <c r="E119" s="25"/>
      <c r="F119" s="25"/>
      <c r="G119" s="25"/>
      <c r="H119" s="25"/>
      <c r="I119" s="25"/>
      <c r="J119" s="25"/>
      <c r="K119" s="25"/>
      <c r="L119" s="25"/>
      <c r="M119" s="25"/>
      <c r="N119" s="25"/>
      <c r="O119" s="29"/>
      <c r="P119" s="30"/>
    </row>
    <row r="120" spans="1:16">
      <c r="A120" s="23"/>
      <c r="B120" s="24" t="s">
        <v>181</v>
      </c>
      <c r="C120" s="25"/>
      <c r="D120" s="25"/>
      <c r="E120" s="25"/>
      <c r="F120" s="25"/>
      <c r="G120" s="25"/>
      <c r="H120" s="25"/>
      <c r="I120" s="25"/>
      <c r="J120" s="25"/>
      <c r="K120" s="25"/>
      <c r="L120" s="25"/>
      <c r="M120" s="25"/>
      <c r="N120" s="25"/>
      <c r="O120" s="29"/>
      <c r="P120" s="30"/>
    </row>
    <row r="121" spans="1:16">
      <c r="A121" s="23" t="s">
        <v>182</v>
      </c>
      <c r="B121" s="24" t="s">
        <v>183</v>
      </c>
      <c r="C121" s="25"/>
      <c r="D121" s="25"/>
      <c r="E121" s="25"/>
      <c r="F121" s="25"/>
      <c r="G121" s="25"/>
      <c r="H121" s="25"/>
      <c r="I121" s="25"/>
      <c r="J121" s="25"/>
      <c r="K121" s="25"/>
      <c r="L121" s="25"/>
      <c r="M121" s="25"/>
      <c r="N121" s="25"/>
      <c r="O121" s="26">
        <f>O122+O130+O141</f>
        <v>17146322.140000001</v>
      </c>
      <c r="P121" s="26">
        <f>P122+P130+P141</f>
        <v>24680476.050000001</v>
      </c>
    </row>
    <row r="122" spans="1:16">
      <c r="A122" s="23" t="s">
        <v>184</v>
      </c>
      <c r="B122" s="24" t="s">
        <v>185</v>
      </c>
      <c r="C122" s="25"/>
      <c r="D122" s="25"/>
      <c r="E122" s="25"/>
      <c r="F122" s="25"/>
      <c r="G122" s="25"/>
      <c r="H122" s="25"/>
      <c r="I122" s="25"/>
      <c r="J122" s="25"/>
      <c r="K122" s="25"/>
      <c r="L122" s="25"/>
      <c r="M122" s="25"/>
      <c r="N122" s="25"/>
      <c r="O122" s="26">
        <f>SUM(O123:O128)</f>
        <v>8178717.5200000005</v>
      </c>
      <c r="P122" s="26">
        <f>SUM(P123:P128)</f>
        <v>12267613.859999999</v>
      </c>
    </row>
    <row r="123" spans="1:16">
      <c r="A123" s="27" t="s">
        <v>186</v>
      </c>
      <c r="B123" s="28" t="s">
        <v>187</v>
      </c>
      <c r="C123" s="25"/>
      <c r="D123" s="25"/>
      <c r="E123" s="25"/>
      <c r="F123" s="25"/>
      <c r="G123" s="25"/>
      <c r="H123" s="25"/>
      <c r="I123" s="25"/>
      <c r="J123" s="25"/>
      <c r="K123" s="25"/>
      <c r="L123" s="25"/>
      <c r="M123" s="25"/>
      <c r="N123" s="25"/>
      <c r="O123" s="29">
        <v>5059060.57</v>
      </c>
      <c r="P123" s="30">
        <v>7136195.2199999997</v>
      </c>
    </row>
    <row r="124" spans="1:16">
      <c r="A124" s="27" t="s">
        <v>188</v>
      </c>
      <c r="B124" s="28" t="s">
        <v>189</v>
      </c>
      <c r="C124" s="25"/>
      <c r="D124" s="25"/>
      <c r="E124" s="25"/>
      <c r="F124" s="25"/>
      <c r="G124" s="25"/>
      <c r="H124" s="25"/>
      <c r="I124" s="25"/>
      <c r="J124" s="25"/>
      <c r="K124" s="25"/>
      <c r="L124" s="25"/>
      <c r="M124" s="25"/>
      <c r="N124" s="25"/>
      <c r="O124" s="29">
        <v>1849150.9</v>
      </c>
      <c r="P124" s="30">
        <v>3162240.6</v>
      </c>
    </row>
    <row r="125" spans="1:16">
      <c r="A125" s="27" t="s">
        <v>190</v>
      </c>
      <c r="B125" s="28" t="s">
        <v>191</v>
      </c>
      <c r="C125" s="25"/>
      <c r="D125" s="25"/>
      <c r="E125" s="25"/>
      <c r="F125" s="25"/>
      <c r="G125" s="25"/>
      <c r="H125" s="25"/>
      <c r="I125" s="25"/>
      <c r="J125" s="25"/>
      <c r="K125" s="25"/>
      <c r="L125" s="25"/>
      <c r="M125" s="25"/>
      <c r="N125" s="25"/>
      <c r="O125" s="29">
        <v>288432.08</v>
      </c>
      <c r="P125" s="30">
        <v>1503970.27</v>
      </c>
    </row>
    <row r="126" spans="1:16">
      <c r="A126" s="27" t="s">
        <v>192</v>
      </c>
      <c r="B126" s="28" t="s">
        <v>193</v>
      </c>
      <c r="C126" s="25"/>
      <c r="D126" s="25"/>
      <c r="E126" s="25"/>
      <c r="F126" s="25"/>
      <c r="G126" s="25"/>
      <c r="H126" s="25"/>
      <c r="I126" s="25"/>
      <c r="J126" s="25"/>
      <c r="K126" s="25"/>
      <c r="L126" s="25"/>
      <c r="M126" s="25"/>
      <c r="N126" s="25"/>
      <c r="O126" s="29">
        <v>0</v>
      </c>
      <c r="P126" s="30">
        <v>0</v>
      </c>
    </row>
    <row r="127" spans="1:16">
      <c r="A127" s="27" t="s">
        <v>194</v>
      </c>
      <c r="B127" s="28" t="s">
        <v>195</v>
      </c>
      <c r="C127" s="25"/>
      <c r="D127" s="25"/>
      <c r="E127" s="25"/>
      <c r="F127" s="25"/>
      <c r="G127" s="25"/>
      <c r="H127" s="25"/>
      <c r="I127" s="25"/>
      <c r="J127" s="25"/>
      <c r="K127" s="25"/>
      <c r="L127" s="25"/>
      <c r="M127" s="25"/>
      <c r="N127" s="25"/>
      <c r="O127" s="29">
        <v>982073.97</v>
      </c>
      <c r="P127" s="30">
        <v>465207.77</v>
      </c>
    </row>
    <row r="128" spans="1:16">
      <c r="A128" s="27" t="s">
        <v>196</v>
      </c>
      <c r="B128" s="28" t="s">
        <v>197</v>
      </c>
      <c r="C128" s="25"/>
      <c r="D128" s="25"/>
      <c r="E128" s="25"/>
      <c r="F128" s="25"/>
      <c r="G128" s="25"/>
      <c r="H128" s="25"/>
      <c r="I128" s="25"/>
      <c r="J128" s="25"/>
      <c r="K128" s="25"/>
      <c r="L128" s="25"/>
      <c r="M128" s="25"/>
      <c r="N128" s="25"/>
      <c r="O128" s="29">
        <v>0</v>
      </c>
      <c r="P128" s="30">
        <v>0</v>
      </c>
    </row>
    <row r="129" spans="1:16">
      <c r="A129" s="27"/>
      <c r="B129" s="28"/>
      <c r="C129" s="25"/>
      <c r="D129" s="25"/>
      <c r="E129" s="25"/>
      <c r="F129" s="25"/>
      <c r="G129" s="25"/>
      <c r="H129" s="25"/>
      <c r="I129" s="25"/>
      <c r="J129" s="25"/>
      <c r="K129" s="25"/>
      <c r="L129" s="25"/>
      <c r="M129" s="25"/>
      <c r="N129" s="25"/>
      <c r="O129" s="29"/>
      <c r="P129" s="30"/>
    </row>
    <row r="130" spans="1:16">
      <c r="A130" s="23" t="s">
        <v>198</v>
      </c>
      <c r="B130" s="24" t="s">
        <v>199</v>
      </c>
      <c r="C130" s="25"/>
      <c r="D130" s="25"/>
      <c r="E130" s="25"/>
      <c r="F130" s="25"/>
      <c r="G130" s="25"/>
      <c r="H130" s="25"/>
      <c r="I130" s="25"/>
      <c r="J130" s="25"/>
      <c r="K130" s="25"/>
      <c r="L130" s="25"/>
      <c r="M130" s="25"/>
      <c r="N130" s="25"/>
      <c r="O130" s="26">
        <f>SUM(O131:O139)</f>
        <v>3260640.7</v>
      </c>
      <c r="P130" s="26">
        <f>SUM(P131:P139)</f>
        <v>4382276.82</v>
      </c>
    </row>
    <row r="131" spans="1:16">
      <c r="A131" s="27" t="s">
        <v>200</v>
      </c>
      <c r="B131" s="28" t="s">
        <v>201</v>
      </c>
      <c r="C131" s="25"/>
      <c r="D131" s="25"/>
      <c r="E131" s="25"/>
      <c r="F131" s="25"/>
      <c r="G131" s="25"/>
      <c r="H131" s="25"/>
      <c r="I131" s="25"/>
      <c r="J131" s="25"/>
      <c r="K131" s="25"/>
      <c r="L131" s="25"/>
      <c r="M131" s="25"/>
      <c r="N131" s="25"/>
      <c r="O131" s="29">
        <v>237875.01</v>
      </c>
      <c r="P131" s="30">
        <v>264530.32</v>
      </c>
    </row>
    <row r="132" spans="1:16">
      <c r="A132" s="27" t="s">
        <v>202</v>
      </c>
      <c r="B132" s="28" t="s">
        <v>203</v>
      </c>
      <c r="C132" s="25"/>
      <c r="D132" s="25"/>
      <c r="E132" s="25"/>
      <c r="F132" s="25"/>
      <c r="G132" s="25"/>
      <c r="H132" s="25"/>
      <c r="I132" s="25"/>
      <c r="J132" s="25"/>
      <c r="K132" s="25"/>
      <c r="L132" s="25"/>
      <c r="M132" s="25"/>
      <c r="N132" s="25"/>
      <c r="O132" s="29">
        <v>126462.34</v>
      </c>
      <c r="P132" s="30">
        <v>174753.36</v>
      </c>
    </row>
    <row r="133" spans="1:16">
      <c r="A133" s="27" t="s">
        <v>204</v>
      </c>
      <c r="B133" s="28" t="s">
        <v>205</v>
      </c>
      <c r="C133" s="25"/>
      <c r="D133" s="25"/>
      <c r="E133" s="25"/>
      <c r="F133" s="25"/>
      <c r="G133" s="25"/>
      <c r="H133" s="25"/>
      <c r="I133" s="25"/>
      <c r="J133" s="25"/>
      <c r="K133" s="25"/>
      <c r="L133" s="25"/>
      <c r="M133" s="25"/>
      <c r="N133" s="25"/>
      <c r="O133" s="29">
        <v>0</v>
      </c>
      <c r="P133" s="30">
        <v>0</v>
      </c>
    </row>
    <row r="134" spans="1:16">
      <c r="A134" s="27" t="s">
        <v>206</v>
      </c>
      <c r="B134" s="28" t="s">
        <v>207</v>
      </c>
      <c r="C134" s="25"/>
      <c r="D134" s="25"/>
      <c r="E134" s="25"/>
      <c r="F134" s="25"/>
      <c r="G134" s="25"/>
      <c r="H134" s="25"/>
      <c r="I134" s="25"/>
      <c r="J134" s="25"/>
      <c r="K134" s="25"/>
      <c r="L134" s="25"/>
      <c r="M134" s="25"/>
      <c r="N134" s="25"/>
      <c r="O134" s="29">
        <v>338231.11</v>
      </c>
      <c r="P134" s="30">
        <v>897312.17</v>
      </c>
    </row>
    <row r="135" spans="1:16">
      <c r="A135" s="27" t="s">
        <v>208</v>
      </c>
      <c r="B135" s="28" t="s">
        <v>209</v>
      </c>
      <c r="C135" s="25"/>
      <c r="D135" s="25"/>
      <c r="E135" s="25"/>
      <c r="F135" s="25"/>
      <c r="G135" s="25"/>
      <c r="H135" s="25"/>
      <c r="I135" s="25"/>
      <c r="J135" s="25"/>
      <c r="K135" s="25"/>
      <c r="L135" s="25"/>
      <c r="M135" s="25"/>
      <c r="N135" s="25"/>
      <c r="O135" s="29">
        <v>463420.67</v>
      </c>
      <c r="P135" s="30">
        <v>790019.74</v>
      </c>
    </row>
    <row r="136" spans="1:16">
      <c r="A136" s="27" t="s">
        <v>210</v>
      </c>
      <c r="B136" s="28" t="s">
        <v>211</v>
      </c>
      <c r="C136" s="25"/>
      <c r="D136" s="25"/>
      <c r="E136" s="25"/>
      <c r="F136" s="25"/>
      <c r="G136" s="25"/>
      <c r="H136" s="25"/>
      <c r="I136" s="25"/>
      <c r="J136" s="25"/>
      <c r="K136" s="25"/>
      <c r="L136" s="25"/>
      <c r="M136" s="25"/>
      <c r="N136" s="25"/>
      <c r="O136" s="29">
        <v>1407032.12</v>
      </c>
      <c r="P136" s="30">
        <v>1851930.63</v>
      </c>
    </row>
    <row r="137" spans="1:16">
      <c r="A137" s="27" t="s">
        <v>212</v>
      </c>
      <c r="B137" s="28" t="s">
        <v>213</v>
      </c>
      <c r="C137" s="25"/>
      <c r="D137" s="25"/>
      <c r="E137" s="25"/>
      <c r="F137" s="25"/>
      <c r="G137" s="25"/>
      <c r="H137" s="25"/>
      <c r="I137" s="25"/>
      <c r="J137" s="25"/>
      <c r="K137" s="25"/>
      <c r="L137" s="25"/>
      <c r="M137" s="25"/>
      <c r="N137" s="25"/>
      <c r="O137" s="29">
        <v>55260.31</v>
      </c>
      <c r="P137" s="30">
        <v>61263.27</v>
      </c>
    </row>
    <row r="138" spans="1:16">
      <c r="A138" s="27" t="s">
        <v>214</v>
      </c>
      <c r="B138" s="28" t="s">
        <v>215</v>
      </c>
      <c r="C138" s="25"/>
      <c r="D138" s="25"/>
      <c r="E138" s="25"/>
      <c r="F138" s="25"/>
      <c r="G138" s="25"/>
      <c r="H138" s="25"/>
      <c r="I138" s="25"/>
      <c r="J138" s="25"/>
      <c r="K138" s="25"/>
      <c r="L138" s="25"/>
      <c r="M138" s="25"/>
      <c r="N138" s="25"/>
      <c r="O138" s="29">
        <v>95662.79</v>
      </c>
      <c r="P138" s="30">
        <v>251.99</v>
      </c>
    </row>
    <row r="139" spans="1:16">
      <c r="A139" s="27" t="s">
        <v>216</v>
      </c>
      <c r="B139" s="28" t="s">
        <v>217</v>
      </c>
      <c r="C139" s="25"/>
      <c r="D139" s="25"/>
      <c r="E139" s="25"/>
      <c r="F139" s="25"/>
      <c r="G139" s="25"/>
      <c r="H139" s="25"/>
      <c r="I139" s="25"/>
      <c r="J139" s="25"/>
      <c r="K139" s="25"/>
      <c r="L139" s="25"/>
      <c r="M139" s="25"/>
      <c r="N139" s="25"/>
      <c r="O139" s="29">
        <v>536696.35</v>
      </c>
      <c r="P139" s="30">
        <v>342215.34</v>
      </c>
    </row>
    <row r="140" spans="1:16">
      <c r="A140" s="27"/>
      <c r="B140" s="28"/>
      <c r="C140" s="25"/>
      <c r="D140" s="25"/>
      <c r="E140" s="25"/>
      <c r="F140" s="25"/>
      <c r="G140" s="25"/>
      <c r="H140" s="25"/>
      <c r="I140" s="25"/>
      <c r="J140" s="25"/>
      <c r="K140" s="25"/>
      <c r="L140" s="25"/>
      <c r="M140" s="25"/>
      <c r="N140" s="25"/>
      <c r="O140" s="29"/>
      <c r="P140" s="30"/>
    </row>
    <row r="141" spans="1:16">
      <c r="A141" s="23" t="s">
        <v>218</v>
      </c>
      <c r="B141" s="24" t="s">
        <v>219</v>
      </c>
      <c r="C141" s="25"/>
      <c r="D141" s="25"/>
      <c r="E141" s="25"/>
      <c r="F141" s="25"/>
      <c r="G141" s="25"/>
      <c r="H141" s="25"/>
      <c r="I141" s="25"/>
      <c r="J141" s="25"/>
      <c r="K141" s="25"/>
      <c r="L141" s="25"/>
      <c r="M141" s="25"/>
      <c r="N141" s="25"/>
      <c r="O141" s="26">
        <f>SUM(O142:O150)</f>
        <v>5706963.9199999999</v>
      </c>
      <c r="P141" s="26">
        <f>SUM(P142:P150)</f>
        <v>8030585.3700000001</v>
      </c>
    </row>
    <row r="142" spans="1:16">
      <c r="A142" s="27" t="s">
        <v>220</v>
      </c>
      <c r="B142" s="28" t="s">
        <v>221</v>
      </c>
      <c r="C142" s="25"/>
      <c r="D142" s="25"/>
      <c r="E142" s="25"/>
      <c r="F142" s="25"/>
      <c r="G142" s="25"/>
      <c r="H142" s="25"/>
      <c r="I142" s="25"/>
      <c r="J142" s="25"/>
      <c r="K142" s="25"/>
      <c r="L142" s="25"/>
      <c r="M142" s="25"/>
      <c r="N142" s="25"/>
      <c r="O142" s="29">
        <v>3702465.34</v>
      </c>
      <c r="P142" s="30">
        <v>5473452.04</v>
      </c>
    </row>
    <row r="143" spans="1:16">
      <c r="A143" s="27" t="s">
        <v>222</v>
      </c>
      <c r="B143" s="28" t="s">
        <v>223</v>
      </c>
      <c r="C143" s="25"/>
      <c r="D143" s="25"/>
      <c r="E143" s="25"/>
      <c r="F143" s="25"/>
      <c r="G143" s="25"/>
      <c r="H143" s="25"/>
      <c r="I143" s="25"/>
      <c r="J143" s="25"/>
      <c r="K143" s="25"/>
      <c r="L143" s="25"/>
      <c r="M143" s="25"/>
      <c r="N143" s="25"/>
      <c r="O143" s="29">
        <v>8491.2000000000007</v>
      </c>
      <c r="P143" s="30">
        <v>328912.90999999997</v>
      </c>
    </row>
    <row r="144" spans="1:16">
      <c r="A144" s="27" t="s">
        <v>224</v>
      </c>
      <c r="B144" s="28" t="s">
        <v>225</v>
      </c>
      <c r="C144" s="25"/>
      <c r="D144" s="25"/>
      <c r="E144" s="25"/>
      <c r="F144" s="25"/>
      <c r="G144" s="25"/>
      <c r="H144" s="25"/>
      <c r="I144" s="25"/>
      <c r="J144" s="25"/>
      <c r="K144" s="25"/>
      <c r="L144" s="25"/>
      <c r="M144" s="25"/>
      <c r="N144" s="25"/>
      <c r="O144" s="29">
        <v>55715.79</v>
      </c>
      <c r="P144" s="30">
        <v>273690.99</v>
      </c>
    </row>
    <row r="145" spans="1:16">
      <c r="A145" s="27" t="s">
        <v>226</v>
      </c>
      <c r="B145" s="28" t="s">
        <v>227</v>
      </c>
      <c r="C145" s="25"/>
      <c r="D145" s="25"/>
      <c r="E145" s="25"/>
      <c r="F145" s="25"/>
      <c r="G145" s="25"/>
      <c r="H145" s="25"/>
      <c r="I145" s="25"/>
      <c r="J145" s="25"/>
      <c r="K145" s="25"/>
      <c r="L145" s="25"/>
      <c r="M145" s="25"/>
      <c r="N145" s="25"/>
      <c r="O145" s="29">
        <v>85514.75</v>
      </c>
      <c r="P145" s="30">
        <v>213860.01</v>
      </c>
    </row>
    <row r="146" spans="1:16">
      <c r="A146" s="27" t="s">
        <v>228</v>
      </c>
      <c r="B146" s="28" t="s">
        <v>229</v>
      </c>
      <c r="C146" s="25"/>
      <c r="D146" s="25"/>
      <c r="E146" s="25"/>
      <c r="F146" s="25"/>
      <c r="G146" s="25"/>
      <c r="H146" s="25"/>
      <c r="I146" s="25"/>
      <c r="J146" s="25"/>
      <c r="K146" s="25"/>
      <c r="L146" s="25"/>
      <c r="M146" s="25"/>
      <c r="N146" s="25"/>
      <c r="O146" s="29">
        <v>247884.68</v>
      </c>
      <c r="P146" s="30">
        <v>428316.9</v>
      </c>
    </row>
    <row r="147" spans="1:16">
      <c r="A147" s="27" t="s">
        <v>230</v>
      </c>
      <c r="B147" s="28" t="s">
        <v>231</v>
      </c>
      <c r="C147" s="25"/>
      <c r="D147" s="25"/>
      <c r="E147" s="25"/>
      <c r="F147" s="25"/>
      <c r="G147" s="25"/>
      <c r="H147" s="25"/>
      <c r="I147" s="25"/>
      <c r="J147" s="25"/>
      <c r="K147" s="25"/>
      <c r="L147" s="25"/>
      <c r="M147" s="25"/>
      <c r="N147" s="25"/>
      <c r="O147" s="29">
        <v>129734.39999999999</v>
      </c>
      <c r="P147" s="30">
        <v>66544.800000000003</v>
      </c>
    </row>
    <row r="148" spans="1:16">
      <c r="A148" s="27" t="s">
        <v>232</v>
      </c>
      <c r="B148" s="28" t="s">
        <v>233</v>
      </c>
      <c r="C148" s="25"/>
      <c r="D148" s="25"/>
      <c r="E148" s="25"/>
      <c r="F148" s="25"/>
      <c r="G148" s="25"/>
      <c r="H148" s="25"/>
      <c r="I148" s="25"/>
      <c r="J148" s="25"/>
      <c r="K148" s="25"/>
      <c r="L148" s="25"/>
      <c r="M148" s="25"/>
      <c r="N148" s="25"/>
      <c r="O148" s="29">
        <v>161499.07999999999</v>
      </c>
      <c r="P148" s="30">
        <v>108923.39</v>
      </c>
    </row>
    <row r="149" spans="1:16">
      <c r="A149" s="27" t="s">
        <v>234</v>
      </c>
      <c r="B149" s="28" t="s">
        <v>235</v>
      </c>
      <c r="C149" s="25"/>
      <c r="D149" s="25"/>
      <c r="E149" s="25"/>
      <c r="F149" s="25"/>
      <c r="G149" s="25"/>
      <c r="H149" s="25"/>
      <c r="I149" s="25"/>
      <c r="J149" s="25"/>
      <c r="K149" s="25"/>
      <c r="L149" s="25"/>
      <c r="M149" s="25"/>
      <c r="N149" s="25"/>
      <c r="O149" s="29">
        <v>1203129.1599999999</v>
      </c>
      <c r="P149" s="30">
        <v>1033615.6</v>
      </c>
    </row>
    <row r="150" spans="1:16">
      <c r="A150" s="27" t="s">
        <v>236</v>
      </c>
      <c r="B150" s="28" t="s">
        <v>237</v>
      </c>
      <c r="C150" s="25"/>
      <c r="D150" s="25"/>
      <c r="E150" s="25"/>
      <c r="F150" s="25"/>
      <c r="G150" s="25"/>
      <c r="H150" s="25"/>
      <c r="I150" s="25"/>
      <c r="J150" s="25"/>
      <c r="K150" s="25"/>
      <c r="L150" s="25"/>
      <c r="M150" s="25"/>
      <c r="N150" s="25"/>
      <c r="O150" s="29">
        <v>112529.52</v>
      </c>
      <c r="P150" s="30">
        <v>103268.73</v>
      </c>
    </row>
    <row r="151" spans="1:16">
      <c r="A151" s="27"/>
      <c r="B151" s="28"/>
      <c r="C151" s="25"/>
      <c r="D151" s="25"/>
      <c r="E151" s="25"/>
      <c r="F151" s="25"/>
      <c r="G151" s="25"/>
      <c r="H151" s="25"/>
      <c r="I151" s="25"/>
      <c r="J151" s="25"/>
      <c r="K151" s="25"/>
      <c r="L151" s="25"/>
      <c r="M151" s="25"/>
      <c r="N151" s="25"/>
      <c r="O151" s="29"/>
      <c r="P151" s="30"/>
    </row>
    <row r="152" spans="1:16">
      <c r="A152" s="23" t="s">
        <v>238</v>
      </c>
      <c r="B152" s="24" t="s">
        <v>239</v>
      </c>
      <c r="C152" s="25"/>
      <c r="D152" s="25"/>
      <c r="E152" s="25"/>
      <c r="F152" s="25"/>
      <c r="G152" s="25"/>
      <c r="H152" s="25"/>
      <c r="I152" s="25"/>
      <c r="J152" s="25"/>
      <c r="K152" s="25"/>
      <c r="L152" s="25"/>
      <c r="M152" s="25"/>
      <c r="N152" s="25"/>
      <c r="O152" s="26">
        <f>O153+O157+O161+O165+O171+O176+O180+O183+O190</f>
        <v>1708990.44</v>
      </c>
      <c r="P152" s="26">
        <f>P153+P157+P161+P165+P171+P176+P180+P183+P190</f>
        <v>3580912.21</v>
      </c>
    </row>
    <row r="153" spans="1:16">
      <c r="A153" s="23" t="s">
        <v>240</v>
      </c>
      <c r="B153" s="24" t="s">
        <v>241</v>
      </c>
      <c r="C153" s="25"/>
      <c r="D153" s="25"/>
      <c r="E153" s="25"/>
      <c r="F153" s="25"/>
      <c r="G153" s="25"/>
      <c r="H153" s="25"/>
      <c r="I153" s="25"/>
      <c r="J153" s="25"/>
      <c r="K153" s="25"/>
      <c r="L153" s="25"/>
      <c r="M153" s="25"/>
      <c r="N153" s="25"/>
      <c r="O153" s="26">
        <f>SUM(O154:O155)</f>
        <v>0</v>
      </c>
      <c r="P153" s="26">
        <f>SUM(P154:P155)</f>
        <v>0</v>
      </c>
    </row>
    <row r="154" spans="1:16">
      <c r="A154" s="27" t="s">
        <v>242</v>
      </c>
      <c r="B154" s="28" t="s">
        <v>243</v>
      </c>
      <c r="C154" s="25"/>
      <c r="D154" s="25"/>
      <c r="E154" s="25"/>
      <c r="F154" s="25"/>
      <c r="G154" s="25"/>
      <c r="H154" s="25"/>
      <c r="I154" s="25"/>
      <c r="J154" s="25"/>
      <c r="K154" s="25"/>
      <c r="L154" s="25"/>
      <c r="M154" s="25"/>
      <c r="N154" s="25"/>
      <c r="O154" s="29">
        <v>0</v>
      </c>
      <c r="P154" s="30">
        <v>0</v>
      </c>
    </row>
    <row r="155" spans="1:16">
      <c r="A155" s="27" t="s">
        <v>244</v>
      </c>
      <c r="B155" s="28" t="s">
        <v>245</v>
      </c>
      <c r="C155" s="25"/>
      <c r="D155" s="25"/>
      <c r="E155" s="25"/>
      <c r="F155" s="25"/>
      <c r="G155" s="25"/>
      <c r="H155" s="25"/>
      <c r="I155" s="25"/>
      <c r="J155" s="25"/>
      <c r="K155" s="25"/>
      <c r="L155" s="25"/>
      <c r="M155" s="25"/>
      <c r="N155" s="25"/>
      <c r="O155" s="29">
        <v>0</v>
      </c>
      <c r="P155" s="30">
        <v>0</v>
      </c>
    </row>
    <row r="156" spans="1:16">
      <c r="A156" s="27"/>
      <c r="B156" s="28"/>
      <c r="C156" s="25"/>
      <c r="D156" s="25"/>
      <c r="E156" s="25"/>
      <c r="F156" s="25"/>
      <c r="G156" s="25"/>
      <c r="H156" s="25"/>
      <c r="I156" s="25"/>
      <c r="J156" s="25"/>
      <c r="K156" s="25"/>
      <c r="L156" s="25"/>
      <c r="M156" s="25"/>
      <c r="N156" s="25"/>
      <c r="O156" s="29"/>
      <c r="P156" s="30"/>
    </row>
    <row r="157" spans="1:16">
      <c r="A157" s="23" t="s">
        <v>246</v>
      </c>
      <c r="B157" s="24" t="s">
        <v>247</v>
      </c>
      <c r="C157" s="25"/>
      <c r="D157" s="25"/>
      <c r="E157" s="25"/>
      <c r="F157" s="25"/>
      <c r="G157" s="25"/>
      <c r="H157" s="25"/>
      <c r="I157" s="25"/>
      <c r="J157" s="25"/>
      <c r="K157" s="25"/>
      <c r="L157" s="25"/>
      <c r="M157" s="25"/>
      <c r="N157" s="25"/>
      <c r="O157" s="26">
        <f>SUM(O158:O159)</f>
        <v>749500</v>
      </c>
      <c r="P157" s="26">
        <f>SUM(P158:P159)</f>
        <v>1268448.96</v>
      </c>
    </row>
    <row r="158" spans="1:16">
      <c r="A158" s="27" t="s">
        <v>248</v>
      </c>
      <c r="B158" s="28" t="s">
        <v>249</v>
      </c>
      <c r="C158" s="25"/>
      <c r="D158" s="25"/>
      <c r="E158" s="25"/>
      <c r="F158" s="25"/>
      <c r="G158" s="25"/>
      <c r="H158" s="25"/>
      <c r="I158" s="25"/>
      <c r="J158" s="25"/>
      <c r="K158" s="25"/>
      <c r="L158" s="25"/>
      <c r="M158" s="25"/>
      <c r="N158" s="25"/>
      <c r="O158" s="29">
        <v>749500</v>
      </c>
      <c r="P158" s="30">
        <v>1268448.96</v>
      </c>
    </row>
    <row r="159" spans="1:16">
      <c r="A159" s="27" t="s">
        <v>250</v>
      </c>
      <c r="B159" s="28" t="s">
        <v>251</v>
      </c>
      <c r="C159" s="25"/>
      <c r="D159" s="25"/>
      <c r="E159" s="25"/>
      <c r="F159" s="25"/>
      <c r="G159" s="25"/>
      <c r="H159" s="25"/>
      <c r="I159" s="25"/>
      <c r="J159" s="25"/>
      <c r="K159" s="25"/>
      <c r="L159" s="25"/>
      <c r="M159" s="25"/>
      <c r="N159" s="25"/>
      <c r="O159" s="29">
        <v>0</v>
      </c>
      <c r="P159" s="30">
        <v>0</v>
      </c>
    </row>
    <row r="160" spans="1:16">
      <c r="A160" s="27"/>
      <c r="B160" s="28"/>
      <c r="C160" s="25"/>
      <c r="D160" s="25"/>
      <c r="E160" s="25"/>
      <c r="F160" s="25"/>
      <c r="G160" s="25"/>
      <c r="H160" s="25"/>
      <c r="I160" s="25"/>
      <c r="J160" s="25"/>
      <c r="K160" s="25"/>
      <c r="L160" s="25"/>
      <c r="M160" s="25"/>
      <c r="N160" s="25"/>
      <c r="O160" s="29"/>
      <c r="P160" s="30"/>
    </row>
    <row r="161" spans="1:16">
      <c r="A161" s="23" t="s">
        <v>252</v>
      </c>
      <c r="B161" s="24" t="s">
        <v>132</v>
      </c>
      <c r="C161" s="25"/>
      <c r="D161" s="25"/>
      <c r="E161" s="25"/>
      <c r="F161" s="25"/>
      <c r="G161" s="25"/>
      <c r="H161" s="25"/>
      <c r="I161" s="25"/>
      <c r="J161" s="25"/>
      <c r="K161" s="25"/>
      <c r="L161" s="25"/>
      <c r="M161" s="25"/>
      <c r="N161" s="25"/>
      <c r="O161" s="26">
        <f>SUM(O162:O163)</f>
        <v>287000</v>
      </c>
      <c r="P161" s="26">
        <f>SUM(P162:P163)</f>
        <v>0</v>
      </c>
    </row>
    <row r="162" spans="1:16">
      <c r="A162" s="27" t="s">
        <v>253</v>
      </c>
      <c r="B162" s="28" t="s">
        <v>254</v>
      </c>
      <c r="C162" s="25"/>
      <c r="D162" s="25"/>
      <c r="E162" s="25"/>
      <c r="F162" s="25"/>
      <c r="G162" s="25"/>
      <c r="H162" s="25"/>
      <c r="I162" s="25"/>
      <c r="J162" s="25"/>
      <c r="K162" s="25"/>
      <c r="L162" s="25"/>
      <c r="M162" s="25"/>
      <c r="N162" s="25"/>
      <c r="O162" s="29">
        <v>287000</v>
      </c>
      <c r="P162" s="30">
        <v>0</v>
      </c>
    </row>
    <row r="163" spans="1:16">
      <c r="A163" s="27" t="s">
        <v>255</v>
      </c>
      <c r="B163" s="28" t="s">
        <v>256</v>
      </c>
      <c r="C163" s="25"/>
      <c r="D163" s="25"/>
      <c r="E163" s="25"/>
      <c r="F163" s="25"/>
      <c r="G163" s="25"/>
      <c r="H163" s="25"/>
      <c r="I163" s="25"/>
      <c r="J163" s="25"/>
      <c r="K163" s="25"/>
      <c r="L163" s="25"/>
      <c r="M163" s="25"/>
      <c r="N163" s="25"/>
      <c r="O163" s="29">
        <v>0</v>
      </c>
      <c r="P163" s="30">
        <v>0</v>
      </c>
    </row>
    <row r="164" spans="1:16">
      <c r="A164" s="27"/>
      <c r="B164" s="28"/>
      <c r="C164" s="25"/>
      <c r="D164" s="25"/>
      <c r="E164" s="25"/>
      <c r="F164" s="25"/>
      <c r="G164" s="25"/>
      <c r="H164" s="25"/>
      <c r="I164" s="25"/>
      <c r="J164" s="25"/>
      <c r="K164" s="25"/>
      <c r="L164" s="25"/>
      <c r="M164" s="25"/>
      <c r="N164" s="25"/>
      <c r="O164" s="29"/>
      <c r="P164" s="30"/>
    </row>
    <row r="165" spans="1:16">
      <c r="A165" s="23" t="s">
        <v>257</v>
      </c>
      <c r="B165" s="24" t="s">
        <v>258</v>
      </c>
      <c r="C165" s="25"/>
      <c r="D165" s="25"/>
      <c r="E165" s="25"/>
      <c r="F165" s="25"/>
      <c r="G165" s="25"/>
      <c r="H165" s="25"/>
      <c r="I165" s="25"/>
      <c r="J165" s="25"/>
      <c r="K165" s="25"/>
      <c r="L165" s="25"/>
      <c r="M165" s="25"/>
      <c r="N165" s="25"/>
      <c r="O165" s="26">
        <f>SUM(O166:O169)</f>
        <v>195456.48</v>
      </c>
      <c r="P165" s="26">
        <f>SUM(P166:P169)</f>
        <v>1664104.69</v>
      </c>
    </row>
    <row r="166" spans="1:16">
      <c r="A166" s="27" t="s">
        <v>259</v>
      </c>
      <c r="B166" s="28" t="s">
        <v>260</v>
      </c>
      <c r="C166" s="25"/>
      <c r="D166" s="25"/>
      <c r="E166" s="25"/>
      <c r="F166" s="25"/>
      <c r="G166" s="25"/>
      <c r="H166" s="25"/>
      <c r="I166" s="25"/>
      <c r="J166" s="25"/>
      <c r="K166" s="25"/>
      <c r="L166" s="25"/>
      <c r="M166" s="25"/>
      <c r="N166" s="25"/>
      <c r="O166" s="29">
        <v>20322.22</v>
      </c>
      <c r="P166" s="30">
        <v>1299307.71</v>
      </c>
    </row>
    <row r="167" spans="1:16">
      <c r="A167" s="27" t="s">
        <v>261</v>
      </c>
      <c r="B167" s="28" t="s">
        <v>262</v>
      </c>
      <c r="C167" s="25"/>
      <c r="D167" s="25"/>
      <c r="E167" s="25"/>
      <c r="F167" s="25"/>
      <c r="G167" s="25"/>
      <c r="H167" s="25"/>
      <c r="I167" s="25"/>
      <c r="J167" s="25"/>
      <c r="K167" s="25"/>
      <c r="L167" s="25"/>
      <c r="M167" s="25"/>
      <c r="N167" s="25"/>
      <c r="O167" s="29">
        <v>19000</v>
      </c>
      <c r="P167" s="30">
        <v>106244.71</v>
      </c>
    </row>
    <row r="168" spans="1:16">
      <c r="A168" s="27" t="s">
        <v>263</v>
      </c>
      <c r="B168" s="28" t="s">
        <v>264</v>
      </c>
      <c r="C168" s="25"/>
      <c r="D168" s="25"/>
      <c r="E168" s="25"/>
      <c r="F168" s="25"/>
      <c r="G168" s="25"/>
      <c r="H168" s="25"/>
      <c r="I168" s="25"/>
      <c r="J168" s="25"/>
      <c r="K168" s="25"/>
      <c r="L168" s="25"/>
      <c r="M168" s="25"/>
      <c r="N168" s="25"/>
      <c r="O168" s="29">
        <v>156134.26</v>
      </c>
      <c r="P168" s="30">
        <v>258552.27</v>
      </c>
    </row>
    <row r="169" spans="1:16">
      <c r="A169" s="27" t="s">
        <v>265</v>
      </c>
      <c r="B169" s="28" t="s">
        <v>266</v>
      </c>
      <c r="C169" s="25"/>
      <c r="D169" s="25"/>
      <c r="E169" s="25"/>
      <c r="F169" s="25"/>
      <c r="G169" s="25"/>
      <c r="H169" s="25"/>
      <c r="I169" s="25"/>
      <c r="J169" s="25"/>
      <c r="K169" s="25"/>
      <c r="L169" s="25"/>
      <c r="M169" s="25"/>
      <c r="N169" s="25"/>
      <c r="O169" s="29">
        <v>0</v>
      </c>
      <c r="P169" s="30">
        <v>0</v>
      </c>
    </row>
    <row r="170" spans="1:16">
      <c r="A170" s="27"/>
      <c r="B170" s="28"/>
      <c r="C170" s="25"/>
      <c r="D170" s="25"/>
      <c r="E170" s="25"/>
      <c r="F170" s="25"/>
      <c r="G170" s="25"/>
      <c r="H170" s="25"/>
      <c r="I170" s="25"/>
      <c r="J170" s="25"/>
      <c r="K170" s="25"/>
      <c r="L170" s="25"/>
      <c r="M170" s="25"/>
      <c r="N170" s="25"/>
      <c r="O170" s="29"/>
      <c r="P170" s="30"/>
    </row>
    <row r="171" spans="1:16">
      <c r="A171" s="23" t="s">
        <v>267</v>
      </c>
      <c r="B171" s="24" t="s">
        <v>136</v>
      </c>
      <c r="C171" s="25"/>
      <c r="D171" s="25"/>
      <c r="E171" s="25"/>
      <c r="F171" s="25"/>
      <c r="G171" s="25"/>
      <c r="H171" s="25"/>
      <c r="I171" s="25"/>
      <c r="J171" s="25"/>
      <c r="K171" s="25"/>
      <c r="L171" s="25"/>
      <c r="M171" s="25"/>
      <c r="N171" s="25"/>
      <c r="O171" s="26">
        <f>SUM(O172:O174)</f>
        <v>477033.96</v>
      </c>
      <c r="P171" s="26">
        <f>SUM(P172:P174)</f>
        <v>648358.56000000006</v>
      </c>
    </row>
    <row r="172" spans="1:16">
      <c r="A172" s="27" t="s">
        <v>268</v>
      </c>
      <c r="B172" s="28" t="s">
        <v>269</v>
      </c>
      <c r="C172" s="25"/>
      <c r="D172" s="25"/>
      <c r="E172" s="25"/>
      <c r="F172" s="25"/>
      <c r="G172" s="25"/>
      <c r="H172" s="25"/>
      <c r="I172" s="25"/>
      <c r="J172" s="25"/>
      <c r="K172" s="25"/>
      <c r="L172" s="25"/>
      <c r="M172" s="25"/>
      <c r="N172" s="25"/>
      <c r="O172" s="29">
        <v>477033.96</v>
      </c>
      <c r="P172" s="30">
        <v>648358.56000000006</v>
      </c>
    </row>
    <row r="173" spans="1:16">
      <c r="A173" s="27" t="s">
        <v>270</v>
      </c>
      <c r="B173" s="28" t="s">
        <v>271</v>
      </c>
      <c r="C173" s="25"/>
      <c r="D173" s="25"/>
      <c r="E173" s="25"/>
      <c r="F173" s="25"/>
      <c r="G173" s="25"/>
      <c r="H173" s="25"/>
      <c r="I173" s="25"/>
      <c r="J173" s="25"/>
      <c r="K173" s="25"/>
      <c r="L173" s="25"/>
      <c r="M173" s="25"/>
      <c r="N173" s="25"/>
      <c r="O173" s="29">
        <v>0</v>
      </c>
      <c r="P173" s="30">
        <v>0</v>
      </c>
    </row>
    <row r="174" spans="1:16">
      <c r="A174" s="27" t="s">
        <v>272</v>
      </c>
      <c r="B174" s="28" t="s">
        <v>273</v>
      </c>
      <c r="C174" s="25"/>
      <c r="D174" s="25"/>
      <c r="E174" s="25"/>
      <c r="F174" s="25"/>
      <c r="G174" s="25"/>
      <c r="H174" s="25"/>
      <c r="I174" s="25"/>
      <c r="J174" s="25"/>
      <c r="K174" s="25"/>
      <c r="L174" s="25"/>
      <c r="M174" s="25"/>
      <c r="N174" s="25"/>
      <c r="O174" s="29">
        <v>0</v>
      </c>
      <c r="P174" s="30">
        <v>0</v>
      </c>
    </row>
    <row r="175" spans="1:16">
      <c r="A175" s="27"/>
      <c r="B175" s="28"/>
      <c r="C175" s="25"/>
      <c r="D175" s="25"/>
      <c r="E175" s="25"/>
      <c r="F175" s="25"/>
      <c r="G175" s="25"/>
      <c r="H175" s="25"/>
      <c r="I175" s="25"/>
      <c r="J175" s="25"/>
      <c r="K175" s="25"/>
      <c r="L175" s="25"/>
      <c r="M175" s="25"/>
      <c r="N175" s="25"/>
      <c r="O175" s="29"/>
      <c r="P175" s="30"/>
    </row>
    <row r="176" spans="1:16">
      <c r="A176" s="23" t="s">
        <v>274</v>
      </c>
      <c r="B176" s="24" t="s">
        <v>275</v>
      </c>
      <c r="C176" s="25"/>
      <c r="D176" s="25"/>
      <c r="E176" s="25"/>
      <c r="F176" s="25"/>
      <c r="G176" s="25"/>
      <c r="H176" s="25"/>
      <c r="I176" s="25"/>
      <c r="J176" s="25"/>
      <c r="K176" s="25"/>
      <c r="L176" s="25"/>
      <c r="M176" s="25"/>
      <c r="N176" s="25"/>
      <c r="O176" s="26">
        <f>SUM(O177:O178)</f>
        <v>0</v>
      </c>
      <c r="P176" s="26">
        <f>SUM(P177:P178)</f>
        <v>0</v>
      </c>
    </row>
    <row r="177" spans="1:16">
      <c r="A177" s="27" t="s">
        <v>276</v>
      </c>
      <c r="B177" s="28" t="s">
        <v>277</v>
      </c>
      <c r="C177" s="25"/>
      <c r="D177" s="25"/>
      <c r="E177" s="25"/>
      <c r="F177" s="25"/>
      <c r="G177" s="25"/>
      <c r="H177" s="25"/>
      <c r="I177" s="25"/>
      <c r="J177" s="25"/>
      <c r="K177" s="25"/>
      <c r="L177" s="25"/>
      <c r="M177" s="25"/>
      <c r="N177" s="25"/>
      <c r="O177" s="29">
        <v>0</v>
      </c>
      <c r="P177" s="30">
        <v>0</v>
      </c>
    </row>
    <row r="178" spans="1:16">
      <c r="A178" s="27" t="s">
        <v>278</v>
      </c>
      <c r="B178" s="28" t="s">
        <v>279</v>
      </c>
      <c r="C178" s="25"/>
      <c r="D178" s="25"/>
      <c r="E178" s="25"/>
      <c r="F178" s="25"/>
      <c r="G178" s="25"/>
      <c r="H178" s="25"/>
      <c r="I178" s="25"/>
      <c r="J178" s="25"/>
      <c r="K178" s="25"/>
      <c r="L178" s="25"/>
      <c r="M178" s="25"/>
      <c r="N178" s="25"/>
      <c r="O178" s="29">
        <v>0</v>
      </c>
      <c r="P178" s="30">
        <v>0</v>
      </c>
    </row>
    <row r="179" spans="1:16">
      <c r="A179" s="27"/>
      <c r="B179" s="28"/>
      <c r="C179" s="25"/>
      <c r="D179" s="25"/>
      <c r="E179" s="25"/>
      <c r="F179" s="25"/>
      <c r="G179" s="25"/>
      <c r="H179" s="25"/>
      <c r="I179" s="25"/>
      <c r="J179" s="25"/>
      <c r="K179" s="25"/>
      <c r="L179" s="25"/>
      <c r="M179" s="25"/>
      <c r="N179" s="25"/>
      <c r="O179" s="29"/>
      <c r="P179" s="30"/>
    </row>
    <row r="180" spans="1:16">
      <c r="A180" s="23" t="s">
        <v>280</v>
      </c>
      <c r="B180" s="24" t="s">
        <v>281</v>
      </c>
      <c r="C180" s="25"/>
      <c r="D180" s="25"/>
      <c r="E180" s="25"/>
      <c r="F180" s="25"/>
      <c r="G180" s="25"/>
      <c r="H180" s="25"/>
      <c r="I180" s="25"/>
      <c r="J180" s="25"/>
      <c r="K180" s="25"/>
      <c r="L180" s="25"/>
      <c r="M180" s="25"/>
      <c r="N180" s="25"/>
      <c r="O180" s="26">
        <f>O181</f>
        <v>0</v>
      </c>
      <c r="P180" s="26">
        <f>P181</f>
        <v>0</v>
      </c>
    </row>
    <row r="181" spans="1:16">
      <c r="A181" s="27" t="s">
        <v>282</v>
      </c>
      <c r="B181" s="28" t="s">
        <v>283</v>
      </c>
      <c r="C181" s="25"/>
      <c r="D181" s="25"/>
      <c r="E181" s="25"/>
      <c r="F181" s="25"/>
      <c r="G181" s="25"/>
      <c r="H181" s="25"/>
      <c r="I181" s="25"/>
      <c r="J181" s="25"/>
      <c r="K181" s="25"/>
      <c r="L181" s="25"/>
      <c r="M181" s="25"/>
      <c r="N181" s="25"/>
      <c r="O181" s="29">
        <v>0</v>
      </c>
      <c r="P181" s="30">
        <v>0</v>
      </c>
    </row>
    <row r="182" spans="1:16">
      <c r="A182" s="27"/>
      <c r="B182" s="28"/>
      <c r="C182" s="25"/>
      <c r="D182" s="25"/>
      <c r="E182" s="25"/>
      <c r="F182" s="25"/>
      <c r="G182" s="25"/>
      <c r="H182" s="25"/>
      <c r="I182" s="25"/>
      <c r="J182" s="25"/>
      <c r="K182" s="25"/>
      <c r="L182" s="25"/>
      <c r="M182" s="25"/>
      <c r="N182" s="25"/>
      <c r="O182" s="29"/>
      <c r="P182" s="30"/>
    </row>
    <row r="183" spans="1:16">
      <c r="A183" s="23" t="s">
        <v>284</v>
      </c>
      <c r="B183" s="24" t="s">
        <v>285</v>
      </c>
      <c r="C183" s="25"/>
      <c r="D183" s="25"/>
      <c r="E183" s="25"/>
      <c r="F183" s="25"/>
      <c r="G183" s="25"/>
      <c r="H183" s="25"/>
      <c r="I183" s="25"/>
      <c r="J183" s="25"/>
      <c r="K183" s="25"/>
      <c r="L183" s="25"/>
      <c r="M183" s="25"/>
      <c r="N183" s="25"/>
      <c r="O183" s="26">
        <f>SUM(O184:O188)</f>
        <v>0</v>
      </c>
      <c r="P183" s="26">
        <f>SUM(P184:P188)</f>
        <v>0</v>
      </c>
    </row>
    <row r="184" spans="1:16">
      <c r="A184" s="27" t="s">
        <v>286</v>
      </c>
      <c r="B184" s="28" t="s">
        <v>287</v>
      </c>
      <c r="C184" s="25"/>
      <c r="D184" s="25"/>
      <c r="E184" s="25"/>
      <c r="F184" s="25"/>
      <c r="G184" s="25"/>
      <c r="H184" s="25"/>
      <c r="I184" s="25"/>
      <c r="J184" s="25"/>
      <c r="K184" s="25"/>
      <c r="L184" s="25"/>
      <c r="M184" s="25"/>
      <c r="N184" s="25"/>
      <c r="O184" s="29">
        <v>0</v>
      </c>
      <c r="P184" s="30">
        <v>0</v>
      </c>
    </row>
    <row r="185" spans="1:16">
      <c r="A185" s="27" t="s">
        <v>288</v>
      </c>
      <c r="B185" s="28" t="s">
        <v>289</v>
      </c>
      <c r="C185" s="25"/>
      <c r="D185" s="25"/>
      <c r="E185" s="25"/>
      <c r="F185" s="25"/>
      <c r="G185" s="25"/>
      <c r="H185" s="25"/>
      <c r="I185" s="25"/>
      <c r="J185" s="25"/>
      <c r="K185" s="25"/>
      <c r="L185" s="25"/>
      <c r="M185" s="25"/>
      <c r="N185" s="25"/>
      <c r="O185" s="29">
        <v>0</v>
      </c>
      <c r="P185" s="30">
        <v>0</v>
      </c>
    </row>
    <row r="186" spans="1:16">
      <c r="A186" s="27" t="s">
        <v>290</v>
      </c>
      <c r="B186" s="28" t="s">
        <v>291</v>
      </c>
      <c r="C186" s="25"/>
      <c r="D186" s="25"/>
      <c r="E186" s="25"/>
      <c r="F186" s="25"/>
      <c r="G186" s="25"/>
      <c r="H186" s="25"/>
      <c r="I186" s="25"/>
      <c r="J186" s="25"/>
      <c r="K186" s="25"/>
      <c r="L186" s="25"/>
      <c r="M186" s="25"/>
      <c r="N186" s="25"/>
      <c r="O186" s="29">
        <v>0</v>
      </c>
      <c r="P186" s="30">
        <v>0</v>
      </c>
    </row>
    <row r="187" spans="1:16">
      <c r="A187" s="27" t="s">
        <v>292</v>
      </c>
      <c r="B187" s="28" t="s">
        <v>293</v>
      </c>
      <c r="C187" s="25"/>
      <c r="D187" s="25"/>
      <c r="E187" s="25"/>
      <c r="F187" s="25"/>
      <c r="G187" s="25"/>
      <c r="H187" s="25"/>
      <c r="I187" s="25"/>
      <c r="J187" s="25"/>
      <c r="K187" s="25"/>
      <c r="L187" s="25"/>
      <c r="M187" s="25"/>
      <c r="N187" s="25"/>
      <c r="O187" s="29">
        <v>0</v>
      </c>
      <c r="P187" s="30">
        <v>0</v>
      </c>
    </row>
    <row r="188" spans="1:16">
      <c r="A188" s="27" t="s">
        <v>294</v>
      </c>
      <c r="B188" s="28" t="s">
        <v>295</v>
      </c>
      <c r="C188" s="25"/>
      <c r="D188" s="25"/>
      <c r="E188" s="25"/>
      <c r="F188" s="25"/>
      <c r="G188" s="25"/>
      <c r="H188" s="25"/>
      <c r="I188" s="25"/>
      <c r="J188" s="25"/>
      <c r="K188" s="25"/>
      <c r="L188" s="25"/>
      <c r="M188" s="25"/>
      <c r="N188" s="25"/>
      <c r="O188" s="29">
        <v>0</v>
      </c>
      <c r="P188" s="30">
        <v>0</v>
      </c>
    </row>
    <row r="189" spans="1:16">
      <c r="A189" s="27"/>
      <c r="B189" s="28"/>
      <c r="C189" s="25"/>
      <c r="D189" s="25"/>
      <c r="E189" s="25"/>
      <c r="F189" s="25"/>
      <c r="G189" s="25"/>
      <c r="H189" s="25"/>
      <c r="I189" s="25"/>
      <c r="J189" s="25"/>
      <c r="K189" s="25"/>
      <c r="L189" s="25"/>
      <c r="M189" s="25"/>
      <c r="N189" s="25"/>
      <c r="O189" s="29"/>
      <c r="P189" s="30"/>
    </row>
    <row r="190" spans="1:16">
      <c r="A190" s="23" t="s">
        <v>296</v>
      </c>
      <c r="B190" s="24" t="s">
        <v>297</v>
      </c>
      <c r="C190" s="25"/>
      <c r="D190" s="25"/>
      <c r="E190" s="25"/>
      <c r="F190" s="25"/>
      <c r="G190" s="25"/>
      <c r="H190" s="25"/>
      <c r="I190" s="25"/>
      <c r="J190" s="25"/>
      <c r="K190" s="25"/>
      <c r="L190" s="25"/>
      <c r="M190" s="25"/>
      <c r="N190" s="25"/>
      <c r="O190" s="26">
        <f>SUM(O191:O192)</f>
        <v>0</v>
      </c>
      <c r="P190" s="26">
        <f>SUM(P191:P192)</f>
        <v>0</v>
      </c>
    </row>
    <row r="191" spans="1:16">
      <c r="A191" s="27" t="s">
        <v>298</v>
      </c>
      <c r="B191" s="28" t="s">
        <v>299</v>
      </c>
      <c r="C191" s="25"/>
      <c r="D191" s="25"/>
      <c r="E191" s="25"/>
      <c r="F191" s="25"/>
      <c r="G191" s="25"/>
      <c r="H191" s="25"/>
      <c r="I191" s="25"/>
      <c r="J191" s="25"/>
      <c r="K191" s="25"/>
      <c r="L191" s="25"/>
      <c r="M191" s="25"/>
      <c r="N191" s="25"/>
      <c r="O191" s="29">
        <v>0</v>
      </c>
      <c r="P191" s="30">
        <v>0</v>
      </c>
    </row>
    <row r="192" spans="1:16">
      <c r="A192" s="27" t="s">
        <v>300</v>
      </c>
      <c r="B192" s="28" t="s">
        <v>301</v>
      </c>
      <c r="C192" s="25"/>
      <c r="D192" s="25"/>
      <c r="E192" s="25"/>
      <c r="F192" s="25"/>
      <c r="G192" s="25"/>
      <c r="H192" s="25"/>
      <c r="I192" s="25"/>
      <c r="J192" s="25"/>
      <c r="K192" s="25"/>
      <c r="L192" s="25"/>
      <c r="M192" s="25"/>
      <c r="N192" s="25"/>
      <c r="O192" s="29">
        <v>0</v>
      </c>
      <c r="P192" s="30">
        <v>0</v>
      </c>
    </row>
    <row r="193" spans="1:16">
      <c r="A193" s="27"/>
      <c r="B193" s="28"/>
      <c r="C193" s="25"/>
      <c r="D193" s="25"/>
      <c r="E193" s="25"/>
      <c r="F193" s="25"/>
      <c r="G193" s="25"/>
      <c r="H193" s="25"/>
      <c r="I193" s="25"/>
      <c r="J193" s="25"/>
      <c r="K193" s="25"/>
      <c r="L193" s="25"/>
      <c r="M193" s="25"/>
      <c r="N193" s="25"/>
      <c r="O193" s="29"/>
      <c r="P193" s="30"/>
    </row>
    <row r="194" spans="1:16">
      <c r="A194" s="23" t="s">
        <v>302</v>
      </c>
      <c r="B194" s="24" t="s">
        <v>303</v>
      </c>
      <c r="C194" s="25"/>
      <c r="D194" s="25"/>
      <c r="E194" s="25"/>
      <c r="F194" s="25"/>
      <c r="G194" s="25"/>
      <c r="H194" s="25"/>
      <c r="I194" s="25"/>
      <c r="J194" s="25"/>
      <c r="K194" s="25"/>
      <c r="L194" s="25"/>
      <c r="M194" s="25"/>
      <c r="N194" s="25"/>
      <c r="O194" s="26">
        <f>O195+O199+O203</f>
        <v>0</v>
      </c>
      <c r="P194" s="26">
        <f>P195+P199+P203</f>
        <v>0</v>
      </c>
    </row>
    <row r="195" spans="1:16">
      <c r="A195" s="23" t="s">
        <v>304</v>
      </c>
      <c r="B195" s="24" t="s">
        <v>118</v>
      </c>
      <c r="C195" s="25"/>
      <c r="D195" s="25"/>
      <c r="E195" s="25"/>
      <c r="F195" s="25"/>
      <c r="G195" s="25"/>
      <c r="H195" s="25"/>
      <c r="I195" s="25"/>
      <c r="J195" s="25"/>
      <c r="K195" s="25"/>
      <c r="L195" s="25"/>
      <c r="M195" s="25"/>
      <c r="N195" s="25"/>
      <c r="O195" s="26">
        <f>SUM(O196:O197)</f>
        <v>0</v>
      </c>
      <c r="P195" s="26">
        <f>SUM(P196:P197)</f>
        <v>0</v>
      </c>
    </row>
    <row r="196" spans="1:16">
      <c r="A196" s="27" t="s">
        <v>305</v>
      </c>
      <c r="B196" s="28" t="s">
        <v>306</v>
      </c>
      <c r="C196" s="25"/>
      <c r="D196" s="25"/>
      <c r="E196" s="25"/>
      <c r="F196" s="25"/>
      <c r="G196" s="25"/>
      <c r="H196" s="25"/>
      <c r="I196" s="25"/>
      <c r="J196" s="25"/>
      <c r="K196" s="25"/>
      <c r="L196" s="25"/>
      <c r="M196" s="25"/>
      <c r="N196" s="25"/>
      <c r="O196" s="29">
        <v>0</v>
      </c>
      <c r="P196" s="30">
        <v>0</v>
      </c>
    </row>
    <row r="197" spans="1:16">
      <c r="A197" s="27" t="s">
        <v>307</v>
      </c>
      <c r="B197" s="28" t="s">
        <v>308</v>
      </c>
      <c r="C197" s="25"/>
      <c r="D197" s="25"/>
      <c r="E197" s="25"/>
      <c r="F197" s="25"/>
      <c r="G197" s="25"/>
      <c r="H197" s="25"/>
      <c r="I197" s="25"/>
      <c r="J197" s="25"/>
      <c r="K197" s="25"/>
      <c r="L197" s="25"/>
      <c r="M197" s="25"/>
      <c r="N197" s="25"/>
      <c r="O197" s="29">
        <v>0</v>
      </c>
      <c r="P197" s="30">
        <v>0</v>
      </c>
    </row>
    <row r="198" spans="1:16">
      <c r="A198" s="27"/>
      <c r="B198" s="28"/>
      <c r="C198" s="25"/>
      <c r="D198" s="25"/>
      <c r="E198" s="25"/>
      <c r="F198" s="25"/>
      <c r="G198" s="25"/>
      <c r="H198" s="25"/>
      <c r="I198" s="25"/>
      <c r="J198" s="25"/>
      <c r="K198" s="25"/>
      <c r="L198" s="25"/>
      <c r="M198" s="25"/>
      <c r="N198" s="25"/>
      <c r="O198" s="29"/>
      <c r="P198" s="30"/>
    </row>
    <row r="199" spans="1:16">
      <c r="A199" s="23" t="s">
        <v>309</v>
      </c>
      <c r="B199" s="24" t="s">
        <v>120</v>
      </c>
      <c r="C199" s="25"/>
      <c r="D199" s="25"/>
      <c r="E199" s="25"/>
      <c r="F199" s="25"/>
      <c r="G199" s="25"/>
      <c r="H199" s="25"/>
      <c r="I199" s="25"/>
      <c r="J199" s="25"/>
      <c r="K199" s="25"/>
      <c r="L199" s="25"/>
      <c r="M199" s="25"/>
      <c r="N199" s="25"/>
      <c r="O199" s="26">
        <f>SUM(O200:O201)</f>
        <v>0</v>
      </c>
      <c r="P199" s="26">
        <f>SUM(P200:P201)</f>
        <v>0</v>
      </c>
    </row>
    <row r="200" spans="1:16">
      <c r="A200" s="27" t="s">
        <v>310</v>
      </c>
      <c r="B200" s="28" t="s">
        <v>311</v>
      </c>
      <c r="C200" s="25"/>
      <c r="D200" s="25"/>
      <c r="E200" s="25"/>
      <c r="F200" s="25"/>
      <c r="G200" s="25"/>
      <c r="H200" s="25"/>
      <c r="I200" s="25"/>
      <c r="J200" s="25"/>
      <c r="K200" s="25"/>
      <c r="L200" s="25"/>
      <c r="M200" s="25"/>
      <c r="N200" s="25"/>
      <c r="O200" s="29">
        <v>0</v>
      </c>
      <c r="P200" s="30">
        <v>0</v>
      </c>
    </row>
    <row r="201" spans="1:16">
      <c r="A201" s="27" t="s">
        <v>312</v>
      </c>
      <c r="B201" s="28" t="s">
        <v>313</v>
      </c>
      <c r="C201" s="25"/>
      <c r="D201" s="25"/>
      <c r="E201" s="25"/>
      <c r="F201" s="25"/>
      <c r="G201" s="25"/>
      <c r="H201" s="25"/>
      <c r="I201" s="25"/>
      <c r="J201" s="25"/>
      <c r="K201" s="25"/>
      <c r="L201" s="25"/>
      <c r="M201" s="25"/>
      <c r="N201" s="25"/>
      <c r="O201" s="29">
        <v>0</v>
      </c>
      <c r="P201" s="30">
        <v>0</v>
      </c>
    </row>
    <row r="202" spans="1:16">
      <c r="A202" s="27"/>
      <c r="B202" s="28"/>
      <c r="C202" s="25"/>
      <c r="D202" s="25"/>
      <c r="E202" s="25"/>
      <c r="F202" s="25"/>
      <c r="G202" s="25"/>
      <c r="H202" s="25"/>
      <c r="I202" s="25"/>
      <c r="J202" s="25"/>
      <c r="K202" s="25"/>
      <c r="L202" s="25"/>
      <c r="M202" s="25"/>
      <c r="N202" s="25"/>
      <c r="O202" s="29"/>
      <c r="P202" s="30"/>
    </row>
    <row r="203" spans="1:16">
      <c r="A203" s="23" t="s">
        <v>314</v>
      </c>
      <c r="B203" s="24" t="s">
        <v>122</v>
      </c>
      <c r="C203" s="25"/>
      <c r="D203" s="25"/>
      <c r="E203" s="25"/>
      <c r="F203" s="25"/>
      <c r="G203" s="25"/>
      <c r="H203" s="25"/>
      <c r="I203" s="25"/>
      <c r="J203" s="25"/>
      <c r="K203" s="25"/>
      <c r="L203" s="25"/>
      <c r="M203" s="25"/>
      <c r="N203" s="25"/>
      <c r="O203" s="26">
        <f>SUM(O204:O205)</f>
        <v>0</v>
      </c>
      <c r="P203" s="26">
        <f>SUM(P204:P205)</f>
        <v>0</v>
      </c>
    </row>
    <row r="204" spans="1:16">
      <c r="A204" s="27" t="s">
        <v>315</v>
      </c>
      <c r="B204" s="28" t="s">
        <v>316</v>
      </c>
      <c r="C204" s="25"/>
      <c r="D204" s="25"/>
      <c r="E204" s="25"/>
      <c r="F204" s="25"/>
      <c r="G204" s="25"/>
      <c r="H204" s="25"/>
      <c r="I204" s="25"/>
      <c r="J204" s="25"/>
      <c r="K204" s="25"/>
      <c r="L204" s="25"/>
      <c r="M204" s="25"/>
      <c r="N204" s="25"/>
      <c r="O204" s="29">
        <v>0</v>
      </c>
      <c r="P204" s="30">
        <v>0</v>
      </c>
    </row>
    <row r="205" spans="1:16">
      <c r="A205" s="27" t="s">
        <v>317</v>
      </c>
      <c r="B205" s="28" t="s">
        <v>318</v>
      </c>
      <c r="C205" s="25"/>
      <c r="D205" s="25"/>
      <c r="E205" s="25"/>
      <c r="F205" s="25"/>
      <c r="G205" s="25"/>
      <c r="H205" s="25"/>
      <c r="I205" s="25"/>
      <c r="J205" s="25"/>
      <c r="K205" s="25"/>
      <c r="L205" s="25"/>
      <c r="M205" s="25"/>
      <c r="N205" s="25"/>
      <c r="O205" s="29">
        <v>0</v>
      </c>
      <c r="P205" s="30">
        <v>0</v>
      </c>
    </row>
    <row r="206" spans="1:16">
      <c r="A206" s="27"/>
      <c r="B206" s="28"/>
      <c r="C206" s="25"/>
      <c r="D206" s="25"/>
      <c r="E206" s="25"/>
      <c r="F206" s="25"/>
      <c r="G206" s="25"/>
      <c r="H206" s="25"/>
      <c r="I206" s="25"/>
      <c r="J206" s="25"/>
      <c r="K206" s="25"/>
      <c r="L206" s="25"/>
      <c r="M206" s="25"/>
      <c r="N206" s="25"/>
      <c r="O206" s="29"/>
      <c r="P206" s="30"/>
    </row>
    <row r="207" spans="1:16">
      <c r="A207" s="23" t="s">
        <v>319</v>
      </c>
      <c r="B207" s="24" t="s">
        <v>320</v>
      </c>
      <c r="C207" s="25"/>
      <c r="D207" s="25"/>
      <c r="E207" s="25"/>
      <c r="F207" s="25"/>
      <c r="G207" s="25"/>
      <c r="H207" s="25"/>
      <c r="I207" s="25"/>
      <c r="J207" s="25"/>
      <c r="K207" s="25"/>
      <c r="L207" s="25"/>
      <c r="M207" s="25"/>
      <c r="N207" s="25"/>
      <c r="O207" s="26">
        <f>O208+O212+O216+O220+O223</f>
        <v>0</v>
      </c>
      <c r="P207" s="26">
        <f>P208+P212+P216+P220+P223</f>
        <v>0</v>
      </c>
    </row>
    <row r="208" spans="1:16">
      <c r="A208" s="23" t="s">
        <v>321</v>
      </c>
      <c r="B208" s="24" t="s">
        <v>322</v>
      </c>
      <c r="C208" s="25"/>
      <c r="D208" s="25"/>
      <c r="E208" s="25"/>
      <c r="F208" s="25"/>
      <c r="G208" s="25"/>
      <c r="H208" s="25"/>
      <c r="I208" s="25"/>
      <c r="J208" s="25"/>
      <c r="K208" s="25"/>
      <c r="L208" s="25"/>
      <c r="M208" s="25"/>
      <c r="N208" s="25"/>
      <c r="O208" s="26">
        <f>SUM(O209:O210)</f>
        <v>0</v>
      </c>
      <c r="P208" s="26">
        <f>SUM(P209:P210)</f>
        <v>0</v>
      </c>
    </row>
    <row r="209" spans="1:16">
      <c r="A209" s="27" t="s">
        <v>323</v>
      </c>
      <c r="B209" s="28" t="s">
        <v>324</v>
      </c>
      <c r="C209" s="25"/>
      <c r="D209" s="25"/>
      <c r="E209" s="25"/>
      <c r="F209" s="25"/>
      <c r="G209" s="25"/>
      <c r="H209" s="25"/>
      <c r="I209" s="25"/>
      <c r="J209" s="25"/>
      <c r="K209" s="25"/>
      <c r="L209" s="25"/>
      <c r="M209" s="25"/>
      <c r="N209" s="25"/>
      <c r="O209" s="29">
        <v>0</v>
      </c>
      <c r="P209" s="30">
        <v>0</v>
      </c>
    </row>
    <row r="210" spans="1:16">
      <c r="A210" s="27" t="s">
        <v>325</v>
      </c>
      <c r="B210" s="28" t="s">
        <v>326</v>
      </c>
      <c r="C210" s="25"/>
      <c r="D210" s="25"/>
      <c r="E210" s="25"/>
      <c r="F210" s="25"/>
      <c r="G210" s="25"/>
      <c r="H210" s="25"/>
      <c r="I210" s="25"/>
      <c r="J210" s="25"/>
      <c r="K210" s="25"/>
      <c r="L210" s="25"/>
      <c r="M210" s="25"/>
      <c r="N210" s="25"/>
      <c r="O210" s="29">
        <v>0</v>
      </c>
      <c r="P210" s="30">
        <v>0</v>
      </c>
    </row>
    <row r="211" spans="1:16">
      <c r="A211" s="27"/>
      <c r="B211" s="28"/>
      <c r="C211" s="25"/>
      <c r="D211" s="25"/>
      <c r="E211" s="25"/>
      <c r="F211" s="25"/>
      <c r="G211" s="25"/>
      <c r="H211" s="25"/>
      <c r="I211" s="25"/>
      <c r="J211" s="25"/>
      <c r="K211" s="25"/>
      <c r="L211" s="25"/>
      <c r="M211" s="25"/>
      <c r="N211" s="25"/>
      <c r="O211" s="29"/>
      <c r="P211" s="30"/>
    </row>
    <row r="212" spans="1:16">
      <c r="A212" s="23" t="s">
        <v>327</v>
      </c>
      <c r="B212" s="24" t="s">
        <v>328</v>
      </c>
      <c r="C212" s="25"/>
      <c r="D212" s="25"/>
      <c r="E212" s="25"/>
      <c r="F212" s="25"/>
      <c r="G212" s="25"/>
      <c r="H212" s="25"/>
      <c r="I212" s="25"/>
      <c r="J212" s="25"/>
      <c r="K212" s="25"/>
      <c r="L212" s="25"/>
      <c r="M212" s="25"/>
      <c r="N212" s="25"/>
      <c r="O212" s="26">
        <f>SUM(O213:O214)</f>
        <v>0</v>
      </c>
      <c r="P212" s="26">
        <f>SUM(P213:P214)</f>
        <v>0</v>
      </c>
    </row>
    <row r="213" spans="1:16">
      <c r="A213" s="27" t="s">
        <v>329</v>
      </c>
      <c r="B213" s="28" t="s">
        <v>330</v>
      </c>
      <c r="C213" s="25"/>
      <c r="D213" s="25"/>
      <c r="E213" s="25"/>
      <c r="F213" s="25"/>
      <c r="G213" s="25"/>
      <c r="H213" s="25"/>
      <c r="I213" s="25"/>
      <c r="J213" s="25"/>
      <c r="K213" s="25"/>
      <c r="L213" s="25"/>
      <c r="M213" s="25"/>
      <c r="N213" s="25"/>
      <c r="O213" s="29">
        <v>0</v>
      </c>
      <c r="P213" s="30">
        <v>0</v>
      </c>
    </row>
    <row r="214" spans="1:16">
      <c r="A214" s="27" t="s">
        <v>331</v>
      </c>
      <c r="B214" s="28" t="s">
        <v>332</v>
      </c>
      <c r="C214" s="25"/>
      <c r="D214" s="25"/>
      <c r="E214" s="25"/>
      <c r="F214" s="25"/>
      <c r="G214" s="25"/>
      <c r="H214" s="25"/>
      <c r="I214" s="25"/>
      <c r="J214" s="25"/>
      <c r="K214" s="25"/>
      <c r="L214" s="25"/>
      <c r="M214" s="25"/>
      <c r="N214" s="25"/>
      <c r="O214" s="29">
        <v>0</v>
      </c>
      <c r="P214" s="30">
        <v>0</v>
      </c>
    </row>
    <row r="215" spans="1:16">
      <c r="A215" s="27"/>
      <c r="B215" s="28"/>
      <c r="C215" s="25"/>
      <c r="D215" s="25"/>
      <c r="E215" s="25"/>
      <c r="F215" s="25"/>
      <c r="G215" s="25"/>
      <c r="H215" s="25"/>
      <c r="I215" s="25"/>
      <c r="J215" s="25"/>
      <c r="K215" s="25"/>
      <c r="L215" s="25"/>
      <c r="M215" s="25"/>
      <c r="N215" s="25"/>
      <c r="O215" s="29"/>
      <c r="P215" s="30"/>
    </row>
    <row r="216" spans="1:16">
      <c r="A216" s="23" t="s">
        <v>333</v>
      </c>
      <c r="B216" s="24" t="s">
        <v>334</v>
      </c>
      <c r="C216" s="25"/>
      <c r="D216" s="25"/>
      <c r="E216" s="25"/>
      <c r="F216" s="25"/>
      <c r="G216" s="25"/>
      <c r="H216" s="25"/>
      <c r="I216" s="25"/>
      <c r="J216" s="25"/>
      <c r="K216" s="25"/>
      <c r="L216" s="25"/>
      <c r="M216" s="25"/>
      <c r="N216" s="25"/>
      <c r="O216" s="26">
        <f>SUM(O217:O218)</f>
        <v>0</v>
      </c>
      <c r="P216" s="26">
        <f>SUM(P217:P218)</f>
        <v>0</v>
      </c>
    </row>
    <row r="217" spans="1:16">
      <c r="A217" s="27" t="s">
        <v>335</v>
      </c>
      <c r="B217" s="28" t="s">
        <v>336</v>
      </c>
      <c r="C217" s="25"/>
      <c r="D217" s="25"/>
      <c r="E217" s="25"/>
      <c r="F217" s="25"/>
      <c r="G217" s="25"/>
      <c r="H217" s="25"/>
      <c r="I217" s="25"/>
      <c r="J217" s="25"/>
      <c r="K217" s="25"/>
      <c r="L217" s="25"/>
      <c r="M217" s="25"/>
      <c r="N217" s="25"/>
      <c r="O217" s="29">
        <v>0</v>
      </c>
      <c r="P217" s="30">
        <v>0</v>
      </c>
    </row>
    <row r="218" spans="1:16">
      <c r="A218" s="27" t="s">
        <v>337</v>
      </c>
      <c r="B218" s="28" t="s">
        <v>338</v>
      </c>
      <c r="C218" s="25"/>
      <c r="D218" s="25"/>
      <c r="E218" s="25"/>
      <c r="F218" s="25"/>
      <c r="G218" s="25"/>
      <c r="H218" s="25"/>
      <c r="I218" s="25"/>
      <c r="J218" s="25"/>
      <c r="K218" s="25"/>
      <c r="L218" s="25"/>
      <c r="M218" s="25"/>
      <c r="N218" s="25"/>
      <c r="O218" s="29">
        <v>0</v>
      </c>
      <c r="P218" s="30">
        <v>0</v>
      </c>
    </row>
    <row r="219" spans="1:16">
      <c r="A219" s="27"/>
      <c r="B219" s="28"/>
      <c r="C219" s="25"/>
      <c r="D219" s="25"/>
      <c r="E219" s="25"/>
      <c r="F219" s="25"/>
      <c r="G219" s="25"/>
      <c r="H219" s="25"/>
      <c r="I219" s="25"/>
      <c r="J219" s="25"/>
      <c r="K219" s="25"/>
      <c r="L219" s="25"/>
      <c r="M219" s="25"/>
      <c r="N219" s="25"/>
      <c r="O219" s="29"/>
      <c r="P219" s="30"/>
    </row>
    <row r="220" spans="1:16">
      <c r="A220" s="23" t="s">
        <v>339</v>
      </c>
      <c r="B220" s="24" t="s">
        <v>340</v>
      </c>
      <c r="C220" s="25"/>
      <c r="D220" s="25"/>
      <c r="E220" s="25"/>
      <c r="F220" s="25"/>
      <c r="G220" s="25"/>
      <c r="H220" s="25"/>
      <c r="I220" s="25"/>
      <c r="J220" s="25"/>
      <c r="K220" s="25"/>
      <c r="L220" s="25"/>
      <c r="M220" s="25"/>
      <c r="N220" s="25"/>
      <c r="O220" s="26">
        <f>O221</f>
        <v>0</v>
      </c>
      <c r="P220" s="26">
        <f>P221</f>
        <v>0</v>
      </c>
    </row>
    <row r="221" spans="1:16">
      <c r="A221" s="27" t="s">
        <v>341</v>
      </c>
      <c r="B221" s="28" t="s">
        <v>340</v>
      </c>
      <c r="C221" s="25"/>
      <c r="D221" s="25"/>
      <c r="E221" s="25"/>
      <c r="F221" s="25"/>
      <c r="G221" s="25"/>
      <c r="H221" s="25"/>
      <c r="I221" s="25"/>
      <c r="J221" s="25"/>
      <c r="K221" s="25"/>
      <c r="L221" s="25"/>
      <c r="M221" s="25"/>
      <c r="N221" s="25"/>
      <c r="O221" s="29">
        <v>0</v>
      </c>
      <c r="P221" s="30">
        <v>0</v>
      </c>
    </row>
    <row r="222" spans="1:16">
      <c r="A222" s="27"/>
      <c r="B222" s="28"/>
      <c r="C222" s="25"/>
      <c r="D222" s="25"/>
      <c r="E222" s="25"/>
      <c r="F222" s="25"/>
      <c r="G222" s="25"/>
      <c r="H222" s="25"/>
      <c r="I222" s="25"/>
      <c r="J222" s="25"/>
      <c r="K222" s="25"/>
      <c r="L222" s="25"/>
      <c r="M222" s="25"/>
      <c r="N222" s="25"/>
      <c r="O222" s="29"/>
      <c r="P222" s="30"/>
    </row>
    <row r="223" spans="1:16">
      <c r="A223" s="23" t="s">
        <v>342</v>
      </c>
      <c r="B223" s="24" t="s">
        <v>343</v>
      </c>
      <c r="C223" s="25"/>
      <c r="D223" s="25"/>
      <c r="E223" s="25"/>
      <c r="F223" s="25"/>
      <c r="G223" s="25"/>
      <c r="H223" s="25"/>
      <c r="I223" s="25"/>
      <c r="J223" s="25"/>
      <c r="K223" s="25"/>
      <c r="L223" s="25"/>
      <c r="M223" s="25"/>
      <c r="N223" s="25"/>
      <c r="O223" s="26">
        <f>SUM(O224:O225)</f>
        <v>0</v>
      </c>
      <c r="P223" s="26">
        <f>SUM(P224:P225)</f>
        <v>0</v>
      </c>
    </row>
    <row r="224" spans="1:16">
      <c r="A224" s="27" t="s">
        <v>344</v>
      </c>
      <c r="B224" s="28" t="s">
        <v>345</v>
      </c>
      <c r="C224" s="25"/>
      <c r="D224" s="25"/>
      <c r="E224" s="25"/>
      <c r="F224" s="25"/>
      <c r="G224" s="25"/>
      <c r="H224" s="25"/>
      <c r="I224" s="25"/>
      <c r="J224" s="25"/>
      <c r="K224" s="25"/>
      <c r="L224" s="25"/>
      <c r="M224" s="25"/>
      <c r="N224" s="25"/>
      <c r="O224" s="29">
        <v>0</v>
      </c>
      <c r="P224" s="30">
        <v>0</v>
      </c>
    </row>
    <row r="225" spans="1:16">
      <c r="A225" s="27" t="s">
        <v>346</v>
      </c>
      <c r="B225" s="28" t="s">
        <v>347</v>
      </c>
      <c r="C225" s="25"/>
      <c r="D225" s="25"/>
      <c r="E225" s="25"/>
      <c r="F225" s="25"/>
      <c r="G225" s="25"/>
      <c r="H225" s="25"/>
      <c r="I225" s="25"/>
      <c r="J225" s="25"/>
      <c r="K225" s="25"/>
      <c r="L225" s="25"/>
      <c r="M225" s="25"/>
      <c r="N225" s="25"/>
      <c r="O225" s="29">
        <v>0</v>
      </c>
      <c r="P225" s="30">
        <v>0</v>
      </c>
    </row>
    <row r="226" spans="1:16">
      <c r="A226" s="27"/>
      <c r="B226" s="28"/>
      <c r="C226" s="25"/>
      <c r="D226" s="25"/>
      <c r="E226" s="25"/>
      <c r="F226" s="25"/>
      <c r="G226" s="25"/>
      <c r="H226" s="25"/>
      <c r="I226" s="25"/>
      <c r="J226" s="25"/>
      <c r="K226" s="25"/>
      <c r="L226" s="25"/>
      <c r="M226" s="25"/>
      <c r="N226" s="25"/>
      <c r="O226" s="29"/>
      <c r="P226" s="30"/>
    </row>
    <row r="227" spans="1:16">
      <c r="A227" s="23" t="s">
        <v>348</v>
      </c>
      <c r="B227" s="24" t="s">
        <v>349</v>
      </c>
      <c r="C227" s="25"/>
      <c r="D227" s="25"/>
      <c r="E227" s="25"/>
      <c r="F227" s="25"/>
      <c r="G227" s="25"/>
      <c r="H227" s="25"/>
      <c r="I227" s="25"/>
      <c r="J227" s="25"/>
      <c r="K227" s="25"/>
      <c r="L227" s="25"/>
      <c r="M227" s="25"/>
      <c r="N227" s="25"/>
      <c r="O227" s="26">
        <f>O228+O238+O242+O249+O252+O255</f>
        <v>41500</v>
      </c>
      <c r="P227" s="26">
        <f>P228+P238+P242+P249+P252+P255</f>
        <v>0</v>
      </c>
    </row>
    <row r="228" spans="1:16">
      <c r="A228" s="23" t="s">
        <v>350</v>
      </c>
      <c r="B228" s="24" t="s">
        <v>351</v>
      </c>
      <c r="C228" s="25"/>
      <c r="D228" s="25"/>
      <c r="E228" s="25"/>
      <c r="F228" s="25"/>
      <c r="G228" s="25"/>
      <c r="H228" s="25"/>
      <c r="I228" s="25"/>
      <c r="J228" s="25"/>
      <c r="K228" s="25"/>
      <c r="L228" s="25"/>
      <c r="M228" s="25"/>
      <c r="N228" s="25"/>
      <c r="O228" s="26">
        <f>SUM(O229:O236)</f>
        <v>41500</v>
      </c>
      <c r="P228" s="26">
        <f>SUM(P229:P236)</f>
        <v>0</v>
      </c>
    </row>
    <row r="229" spans="1:16">
      <c r="A229" s="27" t="s">
        <v>352</v>
      </c>
      <c r="B229" s="28" t="s">
        <v>353</v>
      </c>
      <c r="C229" s="25"/>
      <c r="D229" s="25"/>
      <c r="E229" s="25"/>
      <c r="F229" s="25"/>
      <c r="G229" s="25"/>
      <c r="H229" s="25"/>
      <c r="I229" s="25"/>
      <c r="J229" s="25"/>
      <c r="K229" s="25"/>
      <c r="L229" s="25"/>
      <c r="M229" s="25"/>
      <c r="N229" s="25"/>
      <c r="O229" s="29">
        <v>0</v>
      </c>
      <c r="P229" s="30">
        <v>0</v>
      </c>
    </row>
    <row r="230" spans="1:16">
      <c r="A230" s="27" t="s">
        <v>354</v>
      </c>
      <c r="B230" s="28" t="s">
        <v>355</v>
      </c>
      <c r="C230" s="25"/>
      <c r="D230" s="25"/>
      <c r="E230" s="25"/>
      <c r="F230" s="25"/>
      <c r="G230" s="25"/>
      <c r="H230" s="25"/>
      <c r="I230" s="25"/>
      <c r="J230" s="25"/>
      <c r="K230" s="25"/>
      <c r="L230" s="25"/>
      <c r="M230" s="25"/>
      <c r="N230" s="25"/>
      <c r="O230" s="29">
        <v>0</v>
      </c>
      <c r="P230" s="30">
        <v>0</v>
      </c>
    </row>
    <row r="231" spans="1:16">
      <c r="A231" s="27" t="s">
        <v>356</v>
      </c>
      <c r="B231" s="28" t="s">
        <v>357</v>
      </c>
      <c r="C231" s="25"/>
      <c r="D231" s="25"/>
      <c r="E231" s="25"/>
      <c r="F231" s="25"/>
      <c r="G231" s="25"/>
      <c r="H231" s="25"/>
      <c r="I231" s="25"/>
      <c r="J231" s="25"/>
      <c r="K231" s="25"/>
      <c r="L231" s="25"/>
      <c r="M231" s="25"/>
      <c r="N231" s="25"/>
      <c r="O231" s="29">
        <v>0</v>
      </c>
      <c r="P231" s="30">
        <v>0</v>
      </c>
    </row>
    <row r="232" spans="1:16">
      <c r="A232" s="27" t="s">
        <v>358</v>
      </c>
      <c r="B232" s="28" t="s">
        <v>359</v>
      </c>
      <c r="C232" s="25"/>
      <c r="D232" s="25"/>
      <c r="E232" s="25"/>
      <c r="F232" s="25"/>
      <c r="G232" s="25"/>
      <c r="H232" s="25"/>
      <c r="I232" s="25"/>
      <c r="J232" s="25"/>
      <c r="K232" s="25"/>
      <c r="L232" s="25"/>
      <c r="M232" s="25"/>
      <c r="N232" s="25"/>
      <c r="O232" s="29">
        <v>0</v>
      </c>
      <c r="P232" s="30">
        <v>0</v>
      </c>
    </row>
    <row r="233" spans="1:16">
      <c r="A233" s="27" t="s">
        <v>360</v>
      </c>
      <c r="B233" s="28" t="s">
        <v>361</v>
      </c>
      <c r="C233" s="25"/>
      <c r="D233" s="25"/>
      <c r="E233" s="25"/>
      <c r="F233" s="25"/>
      <c r="G233" s="25"/>
      <c r="H233" s="25"/>
      <c r="I233" s="25"/>
      <c r="J233" s="25"/>
      <c r="K233" s="25"/>
      <c r="L233" s="25"/>
      <c r="M233" s="25"/>
      <c r="N233" s="25"/>
      <c r="O233" s="29">
        <v>0</v>
      </c>
      <c r="P233" s="30">
        <v>0</v>
      </c>
    </row>
    <row r="234" spans="1:16">
      <c r="A234" s="27" t="s">
        <v>362</v>
      </c>
      <c r="B234" s="28" t="s">
        <v>363</v>
      </c>
      <c r="C234" s="25"/>
      <c r="D234" s="25"/>
      <c r="E234" s="25"/>
      <c r="F234" s="25"/>
      <c r="G234" s="25"/>
      <c r="H234" s="25"/>
      <c r="I234" s="25"/>
      <c r="J234" s="25"/>
      <c r="K234" s="25"/>
      <c r="L234" s="25"/>
      <c r="M234" s="25"/>
      <c r="N234" s="25"/>
      <c r="O234" s="29">
        <v>0</v>
      </c>
      <c r="P234" s="30">
        <v>0</v>
      </c>
    </row>
    <row r="235" spans="1:16">
      <c r="A235" s="27" t="s">
        <v>364</v>
      </c>
      <c r="B235" s="28" t="s">
        <v>365</v>
      </c>
      <c r="C235" s="25"/>
      <c r="D235" s="25"/>
      <c r="E235" s="25"/>
      <c r="F235" s="25"/>
      <c r="G235" s="25"/>
      <c r="H235" s="25"/>
      <c r="I235" s="25"/>
      <c r="J235" s="25"/>
      <c r="K235" s="25"/>
      <c r="L235" s="25"/>
      <c r="M235" s="25"/>
      <c r="N235" s="25"/>
      <c r="O235" s="29">
        <v>0</v>
      </c>
      <c r="P235" s="30">
        <v>0</v>
      </c>
    </row>
    <row r="236" spans="1:16">
      <c r="A236" s="27">
        <v>5518</v>
      </c>
      <c r="B236" s="41" t="s">
        <v>366</v>
      </c>
      <c r="C236" s="25"/>
      <c r="D236" s="25"/>
      <c r="E236" s="25"/>
      <c r="F236" s="25"/>
      <c r="G236" s="25"/>
      <c r="H236" s="25"/>
      <c r="I236" s="25"/>
      <c r="J236" s="25"/>
      <c r="K236" s="25"/>
      <c r="L236" s="25"/>
      <c r="M236" s="25"/>
      <c r="N236" s="25"/>
      <c r="O236" s="29">
        <v>41500</v>
      </c>
      <c r="P236" s="29">
        <v>0</v>
      </c>
    </row>
    <row r="237" spans="1:16">
      <c r="A237" s="31"/>
      <c r="B237" s="42"/>
      <c r="C237" s="25"/>
      <c r="D237" s="25"/>
      <c r="E237" s="25"/>
      <c r="F237" s="25"/>
      <c r="G237" s="25"/>
      <c r="H237" s="25"/>
      <c r="I237" s="25"/>
      <c r="J237" s="25"/>
      <c r="K237" s="25"/>
      <c r="L237" s="25"/>
      <c r="M237" s="25"/>
      <c r="N237" s="25"/>
      <c r="O237" s="29"/>
      <c r="P237" s="29"/>
    </row>
    <row r="238" spans="1:16">
      <c r="A238" s="23" t="s">
        <v>367</v>
      </c>
      <c r="B238" s="24" t="s">
        <v>368</v>
      </c>
      <c r="C238" s="25"/>
      <c r="D238" s="25"/>
      <c r="E238" s="25"/>
      <c r="F238" s="25"/>
      <c r="G238" s="25"/>
      <c r="H238" s="25"/>
      <c r="I238" s="25"/>
      <c r="J238" s="25"/>
      <c r="K238" s="25"/>
      <c r="L238" s="25"/>
      <c r="M238" s="25"/>
      <c r="N238" s="25"/>
      <c r="O238" s="26">
        <f>SUM(O239:O240)</f>
        <v>0</v>
      </c>
      <c r="P238" s="26">
        <f>SUM(P239:P240)</f>
        <v>0</v>
      </c>
    </row>
    <row r="239" spans="1:16">
      <c r="A239" s="27" t="s">
        <v>369</v>
      </c>
      <c r="B239" s="28" t="s">
        <v>370</v>
      </c>
      <c r="C239" s="25"/>
      <c r="D239" s="25"/>
      <c r="E239" s="25"/>
      <c r="F239" s="25"/>
      <c r="G239" s="25"/>
      <c r="H239" s="25"/>
      <c r="I239" s="25"/>
      <c r="J239" s="25"/>
      <c r="K239" s="25"/>
      <c r="L239" s="25"/>
      <c r="M239" s="25"/>
      <c r="N239" s="25"/>
      <c r="O239" s="29">
        <v>0</v>
      </c>
      <c r="P239" s="30">
        <v>0</v>
      </c>
    </row>
    <row r="240" spans="1:16">
      <c r="A240" s="27" t="s">
        <v>371</v>
      </c>
      <c r="B240" s="28" t="s">
        <v>372</v>
      </c>
      <c r="C240" s="25"/>
      <c r="D240" s="25"/>
      <c r="E240" s="25"/>
      <c r="F240" s="25"/>
      <c r="G240" s="25"/>
      <c r="H240" s="25"/>
      <c r="I240" s="25"/>
      <c r="J240" s="25"/>
      <c r="K240" s="25"/>
      <c r="L240" s="25"/>
      <c r="M240" s="25"/>
      <c r="N240" s="25"/>
      <c r="O240" s="29">
        <v>0</v>
      </c>
      <c r="P240" s="30">
        <v>0</v>
      </c>
    </row>
    <row r="241" spans="1:16">
      <c r="A241" s="27"/>
      <c r="B241" s="28"/>
      <c r="C241" s="25"/>
      <c r="D241" s="25"/>
      <c r="E241" s="25"/>
      <c r="F241" s="25"/>
      <c r="G241" s="25"/>
      <c r="H241" s="25"/>
      <c r="I241" s="25"/>
      <c r="J241" s="25"/>
      <c r="K241" s="25"/>
      <c r="L241" s="25"/>
      <c r="M241" s="25"/>
      <c r="N241" s="25"/>
      <c r="O241" s="29"/>
      <c r="P241" s="30"/>
    </row>
    <row r="242" spans="1:16">
      <c r="A242" s="23" t="s">
        <v>373</v>
      </c>
      <c r="B242" s="24" t="s">
        <v>374</v>
      </c>
      <c r="C242" s="25"/>
      <c r="D242" s="25"/>
      <c r="E242" s="25"/>
      <c r="F242" s="25"/>
      <c r="G242" s="25"/>
      <c r="H242" s="25"/>
      <c r="I242" s="25"/>
      <c r="J242" s="25"/>
      <c r="K242" s="25"/>
      <c r="L242" s="25"/>
      <c r="M242" s="25"/>
      <c r="N242" s="25"/>
      <c r="O242" s="26">
        <f>SUM(O243:O247)</f>
        <v>0</v>
      </c>
      <c r="P242" s="26">
        <f>SUM(P243:P247)</f>
        <v>0</v>
      </c>
    </row>
    <row r="243" spans="1:16">
      <c r="A243" s="27" t="s">
        <v>375</v>
      </c>
      <c r="B243" s="28" t="s">
        <v>376</v>
      </c>
      <c r="C243" s="25"/>
      <c r="D243" s="25"/>
      <c r="E243" s="25"/>
      <c r="F243" s="25"/>
      <c r="G243" s="25"/>
      <c r="H243" s="25"/>
      <c r="I243" s="25"/>
      <c r="J243" s="25"/>
      <c r="K243" s="25"/>
      <c r="L243" s="25"/>
      <c r="M243" s="25"/>
      <c r="N243" s="25"/>
      <c r="O243" s="29">
        <v>0</v>
      </c>
      <c r="P243" s="30">
        <v>0</v>
      </c>
    </row>
    <row r="244" spans="1:16">
      <c r="A244" s="27" t="s">
        <v>377</v>
      </c>
      <c r="B244" s="28" t="s">
        <v>378</v>
      </c>
      <c r="C244" s="25"/>
      <c r="D244" s="25"/>
      <c r="E244" s="25"/>
      <c r="F244" s="25"/>
      <c r="G244" s="25"/>
      <c r="H244" s="25"/>
      <c r="I244" s="25"/>
      <c r="J244" s="25"/>
      <c r="K244" s="25"/>
      <c r="L244" s="25"/>
      <c r="M244" s="25"/>
      <c r="N244" s="25"/>
      <c r="O244" s="29">
        <v>0</v>
      </c>
      <c r="P244" s="30">
        <v>0</v>
      </c>
    </row>
    <row r="245" spans="1:16">
      <c r="A245" s="27" t="s">
        <v>379</v>
      </c>
      <c r="B245" s="28" t="s">
        <v>380</v>
      </c>
      <c r="C245" s="25"/>
      <c r="D245" s="25"/>
      <c r="E245" s="25"/>
      <c r="F245" s="25"/>
      <c r="G245" s="25"/>
      <c r="H245" s="25"/>
      <c r="I245" s="25"/>
      <c r="J245" s="25"/>
      <c r="K245" s="25"/>
      <c r="L245" s="25"/>
      <c r="M245" s="25"/>
      <c r="N245" s="25"/>
      <c r="O245" s="29">
        <v>0</v>
      </c>
      <c r="P245" s="30">
        <v>0</v>
      </c>
    </row>
    <row r="246" spans="1:16">
      <c r="A246" s="27" t="s">
        <v>381</v>
      </c>
      <c r="B246" s="28" t="s">
        <v>382</v>
      </c>
      <c r="C246" s="25"/>
      <c r="D246" s="25"/>
      <c r="E246" s="25"/>
      <c r="F246" s="25"/>
      <c r="G246" s="25"/>
      <c r="H246" s="25"/>
      <c r="I246" s="25"/>
      <c r="J246" s="25"/>
      <c r="K246" s="25"/>
      <c r="L246" s="25"/>
      <c r="M246" s="25"/>
      <c r="N246" s="25"/>
      <c r="O246" s="29">
        <v>0</v>
      </c>
      <c r="P246" s="30">
        <v>0</v>
      </c>
    </row>
    <row r="247" spans="1:16">
      <c r="A247" s="27" t="s">
        <v>383</v>
      </c>
      <c r="B247" s="28" t="s">
        <v>384</v>
      </c>
      <c r="C247" s="25"/>
      <c r="D247" s="25"/>
      <c r="E247" s="25"/>
      <c r="F247" s="25"/>
      <c r="G247" s="25"/>
      <c r="H247" s="25"/>
      <c r="I247" s="25"/>
      <c r="J247" s="25"/>
      <c r="K247" s="25"/>
      <c r="L247" s="25"/>
      <c r="M247" s="25"/>
      <c r="N247" s="25"/>
      <c r="O247" s="29">
        <v>0</v>
      </c>
      <c r="P247" s="30">
        <v>0</v>
      </c>
    </row>
    <row r="248" spans="1:16">
      <c r="A248" s="27"/>
      <c r="B248" s="28"/>
      <c r="C248" s="25"/>
      <c r="D248" s="25"/>
      <c r="E248" s="25"/>
      <c r="F248" s="25"/>
      <c r="G248" s="25"/>
      <c r="H248" s="25"/>
      <c r="I248" s="25"/>
      <c r="J248" s="25"/>
      <c r="K248" s="25"/>
      <c r="L248" s="25"/>
      <c r="M248" s="25"/>
      <c r="N248" s="25"/>
      <c r="O248" s="29"/>
      <c r="P248" s="30"/>
    </row>
    <row r="249" spans="1:16">
      <c r="A249" s="23" t="s">
        <v>385</v>
      </c>
      <c r="B249" s="24" t="s">
        <v>386</v>
      </c>
      <c r="C249" s="25"/>
      <c r="D249" s="25"/>
      <c r="E249" s="25"/>
      <c r="F249" s="25"/>
      <c r="G249" s="25"/>
      <c r="H249" s="25"/>
      <c r="I249" s="25"/>
      <c r="J249" s="25"/>
      <c r="K249" s="25"/>
      <c r="L249" s="25"/>
      <c r="M249" s="25"/>
      <c r="N249" s="25"/>
      <c r="O249" s="26">
        <f>O250</f>
        <v>0</v>
      </c>
      <c r="P249" s="26">
        <f>P250</f>
        <v>0</v>
      </c>
    </row>
    <row r="250" spans="1:16">
      <c r="A250" s="27" t="s">
        <v>387</v>
      </c>
      <c r="B250" s="28" t="s">
        <v>386</v>
      </c>
      <c r="C250" s="25"/>
      <c r="D250" s="25"/>
      <c r="E250" s="25"/>
      <c r="F250" s="25"/>
      <c r="G250" s="25"/>
      <c r="H250" s="25"/>
      <c r="I250" s="25"/>
      <c r="J250" s="25"/>
      <c r="K250" s="25"/>
      <c r="L250" s="25"/>
      <c r="M250" s="25"/>
      <c r="N250" s="25"/>
      <c r="O250" s="29">
        <v>0</v>
      </c>
      <c r="P250" s="30">
        <v>0</v>
      </c>
    </row>
    <row r="251" spans="1:16">
      <c r="A251" s="27"/>
      <c r="B251" s="28"/>
      <c r="C251" s="25"/>
      <c r="D251" s="25"/>
      <c r="E251" s="25"/>
      <c r="F251" s="25"/>
      <c r="G251" s="25"/>
      <c r="H251" s="25"/>
      <c r="I251" s="25"/>
      <c r="J251" s="25"/>
      <c r="K251" s="25"/>
      <c r="L251" s="25"/>
      <c r="M251" s="25"/>
      <c r="N251" s="25"/>
      <c r="O251" s="29"/>
      <c r="P251" s="30"/>
    </row>
    <row r="252" spans="1:16">
      <c r="A252" s="23" t="s">
        <v>388</v>
      </c>
      <c r="B252" s="24" t="s">
        <v>389</v>
      </c>
      <c r="C252" s="25"/>
      <c r="D252" s="25"/>
      <c r="E252" s="25"/>
      <c r="F252" s="25"/>
      <c r="G252" s="25"/>
      <c r="H252" s="25"/>
      <c r="I252" s="25"/>
      <c r="J252" s="25"/>
      <c r="K252" s="25"/>
      <c r="L252" s="25"/>
      <c r="M252" s="25"/>
      <c r="N252" s="25"/>
      <c r="O252" s="26">
        <f>O253</f>
        <v>0</v>
      </c>
      <c r="P252" s="26">
        <f>P253</f>
        <v>0</v>
      </c>
    </row>
    <row r="253" spans="1:16">
      <c r="A253" s="27" t="s">
        <v>390</v>
      </c>
      <c r="B253" s="28" t="s">
        <v>389</v>
      </c>
      <c r="C253" s="25"/>
      <c r="D253" s="25"/>
      <c r="E253" s="25"/>
      <c r="F253" s="25"/>
      <c r="G253" s="25"/>
      <c r="H253" s="25"/>
      <c r="I253" s="25"/>
      <c r="J253" s="25"/>
      <c r="K253" s="25"/>
      <c r="L253" s="25"/>
      <c r="M253" s="25"/>
      <c r="N253" s="25"/>
      <c r="O253" s="29">
        <v>0</v>
      </c>
      <c r="P253" s="30">
        <v>0</v>
      </c>
    </row>
    <row r="254" spans="1:16">
      <c r="A254" s="27"/>
      <c r="B254" s="28"/>
      <c r="C254" s="25"/>
      <c r="D254" s="25"/>
      <c r="E254" s="25"/>
      <c r="F254" s="25"/>
      <c r="G254" s="25"/>
      <c r="H254" s="25"/>
      <c r="I254" s="25"/>
      <c r="J254" s="25"/>
      <c r="K254" s="25"/>
      <c r="L254" s="25"/>
      <c r="M254" s="25"/>
      <c r="N254" s="25"/>
      <c r="O254" s="29"/>
      <c r="P254" s="30"/>
    </row>
    <row r="255" spans="1:16">
      <c r="A255" s="23" t="s">
        <v>391</v>
      </c>
      <c r="B255" s="24" t="s">
        <v>392</v>
      </c>
      <c r="C255" s="25"/>
      <c r="D255" s="25"/>
      <c r="E255" s="25"/>
      <c r="F255" s="25"/>
      <c r="G255" s="25"/>
      <c r="H255" s="25"/>
      <c r="I255" s="25"/>
      <c r="J255" s="25"/>
      <c r="K255" s="25"/>
      <c r="L255" s="25"/>
      <c r="M255" s="25"/>
      <c r="N255" s="25"/>
      <c r="O255" s="26">
        <f>SUM(O256:O264)</f>
        <v>0</v>
      </c>
      <c r="P255" s="26">
        <f>SUM(P256:P264)</f>
        <v>0</v>
      </c>
    </row>
    <row r="256" spans="1:16">
      <c r="A256" s="27" t="s">
        <v>393</v>
      </c>
      <c r="B256" s="28" t="s">
        <v>394</v>
      </c>
      <c r="C256" s="25"/>
      <c r="D256" s="25"/>
      <c r="E256" s="25"/>
      <c r="F256" s="25"/>
      <c r="G256" s="25"/>
      <c r="H256" s="25"/>
      <c r="I256" s="25"/>
      <c r="J256" s="25"/>
      <c r="K256" s="25"/>
      <c r="L256" s="25"/>
      <c r="M256" s="25"/>
      <c r="N256" s="25"/>
      <c r="O256" s="29">
        <v>0</v>
      </c>
      <c r="P256" s="30">
        <v>0</v>
      </c>
    </row>
    <row r="257" spans="1:16">
      <c r="A257" s="27" t="s">
        <v>395</v>
      </c>
      <c r="B257" s="28" t="s">
        <v>396</v>
      </c>
      <c r="C257" s="25"/>
      <c r="D257" s="25"/>
      <c r="E257" s="25"/>
      <c r="F257" s="25"/>
      <c r="G257" s="25"/>
      <c r="H257" s="25"/>
      <c r="I257" s="25"/>
      <c r="J257" s="25"/>
      <c r="K257" s="25"/>
      <c r="L257" s="25"/>
      <c r="M257" s="25"/>
      <c r="N257" s="25"/>
      <c r="O257" s="29">
        <v>0</v>
      </c>
      <c r="P257" s="30">
        <v>0</v>
      </c>
    </row>
    <row r="258" spans="1:16">
      <c r="A258" s="27" t="s">
        <v>397</v>
      </c>
      <c r="B258" s="28" t="s">
        <v>398</v>
      </c>
      <c r="C258" s="25"/>
      <c r="D258" s="25"/>
      <c r="E258" s="25"/>
      <c r="F258" s="25"/>
      <c r="G258" s="25"/>
      <c r="H258" s="25"/>
      <c r="I258" s="25"/>
      <c r="J258" s="25"/>
      <c r="K258" s="25"/>
      <c r="L258" s="25"/>
      <c r="M258" s="25"/>
      <c r="N258" s="25"/>
      <c r="O258" s="29">
        <v>0</v>
      </c>
      <c r="P258" s="30">
        <v>0</v>
      </c>
    </row>
    <row r="259" spans="1:16">
      <c r="A259" s="27" t="s">
        <v>399</v>
      </c>
      <c r="B259" s="28" t="s">
        <v>400</v>
      </c>
      <c r="C259" s="25"/>
      <c r="D259" s="25"/>
      <c r="E259" s="25"/>
      <c r="F259" s="25"/>
      <c r="G259" s="25"/>
      <c r="H259" s="25"/>
      <c r="I259" s="25"/>
      <c r="J259" s="25"/>
      <c r="K259" s="25"/>
      <c r="L259" s="25"/>
      <c r="M259" s="25"/>
      <c r="N259" s="25"/>
      <c r="O259" s="29">
        <v>0</v>
      </c>
      <c r="P259" s="30">
        <v>0</v>
      </c>
    </row>
    <row r="260" spans="1:16">
      <c r="A260" s="27" t="s">
        <v>401</v>
      </c>
      <c r="B260" s="28" t="s">
        <v>402</v>
      </c>
      <c r="C260" s="25"/>
      <c r="D260" s="25"/>
      <c r="E260" s="25"/>
      <c r="F260" s="25"/>
      <c r="G260" s="25"/>
      <c r="H260" s="25"/>
      <c r="I260" s="25"/>
      <c r="J260" s="25"/>
      <c r="K260" s="25"/>
      <c r="L260" s="25"/>
      <c r="M260" s="25"/>
      <c r="N260" s="25"/>
      <c r="O260" s="29">
        <v>0</v>
      </c>
      <c r="P260" s="30">
        <v>0</v>
      </c>
    </row>
    <row r="261" spans="1:16">
      <c r="A261" s="27" t="s">
        <v>403</v>
      </c>
      <c r="B261" s="28" t="s">
        <v>175</v>
      </c>
      <c r="C261" s="25"/>
      <c r="D261" s="25"/>
      <c r="E261" s="25"/>
      <c r="F261" s="25"/>
      <c r="G261" s="25"/>
      <c r="H261" s="25"/>
      <c r="I261" s="25"/>
      <c r="J261" s="25"/>
      <c r="K261" s="25"/>
      <c r="L261" s="25"/>
      <c r="M261" s="25"/>
      <c r="N261" s="25"/>
      <c r="O261" s="29">
        <v>0</v>
      </c>
      <c r="P261" s="30">
        <v>0</v>
      </c>
    </row>
    <row r="262" spans="1:16">
      <c r="A262" s="27" t="s">
        <v>404</v>
      </c>
      <c r="B262" s="28" t="s">
        <v>405</v>
      </c>
      <c r="C262" s="25"/>
      <c r="D262" s="25"/>
      <c r="E262" s="25"/>
      <c r="F262" s="25"/>
      <c r="G262" s="25"/>
      <c r="H262" s="25"/>
      <c r="I262" s="25"/>
      <c r="J262" s="25"/>
      <c r="K262" s="25"/>
      <c r="L262" s="25"/>
      <c r="M262" s="25"/>
      <c r="N262" s="25"/>
      <c r="O262" s="29">
        <v>0</v>
      </c>
      <c r="P262" s="30">
        <v>0</v>
      </c>
    </row>
    <row r="263" spans="1:16">
      <c r="A263" s="31">
        <v>5598</v>
      </c>
      <c r="B263" s="32" t="s">
        <v>406</v>
      </c>
      <c r="C263" s="25"/>
      <c r="D263" s="25"/>
      <c r="E263" s="25"/>
      <c r="F263" s="25"/>
      <c r="G263" s="25"/>
      <c r="H263" s="25"/>
      <c r="I263" s="25"/>
      <c r="J263" s="25"/>
      <c r="K263" s="25"/>
      <c r="L263" s="25"/>
      <c r="M263" s="25"/>
      <c r="N263" s="25"/>
      <c r="O263" s="29">
        <v>0</v>
      </c>
      <c r="P263" s="30">
        <v>0</v>
      </c>
    </row>
    <row r="264" spans="1:16">
      <c r="A264" s="27" t="s">
        <v>407</v>
      </c>
      <c r="B264" s="28" t="s">
        <v>408</v>
      </c>
      <c r="C264" s="25"/>
      <c r="D264" s="25"/>
      <c r="E264" s="25"/>
      <c r="F264" s="25"/>
      <c r="G264" s="25"/>
      <c r="H264" s="25"/>
      <c r="I264" s="25"/>
      <c r="J264" s="25"/>
      <c r="K264" s="25"/>
      <c r="L264" s="25"/>
      <c r="M264" s="25"/>
      <c r="N264" s="25"/>
      <c r="O264" s="29">
        <v>0</v>
      </c>
      <c r="P264" s="30">
        <v>0</v>
      </c>
    </row>
    <row r="265" spans="1:16">
      <c r="A265" s="27"/>
      <c r="B265" s="28"/>
      <c r="C265" s="25"/>
      <c r="D265" s="25"/>
      <c r="E265" s="25"/>
      <c r="F265" s="25"/>
      <c r="G265" s="25"/>
      <c r="H265" s="25"/>
      <c r="I265" s="25"/>
      <c r="J265" s="25"/>
      <c r="K265" s="25"/>
      <c r="L265" s="25"/>
      <c r="M265" s="25"/>
      <c r="N265" s="25"/>
      <c r="O265" s="29"/>
      <c r="P265" s="30"/>
    </row>
    <row r="266" spans="1:16">
      <c r="A266" s="23">
        <v>5600</v>
      </c>
      <c r="B266" s="24" t="s">
        <v>409</v>
      </c>
      <c r="C266" s="25"/>
      <c r="D266" s="25"/>
      <c r="E266" s="25"/>
      <c r="F266" s="25"/>
      <c r="G266" s="25"/>
      <c r="H266" s="25"/>
      <c r="I266" s="25"/>
      <c r="J266" s="25"/>
      <c r="K266" s="25"/>
      <c r="L266" s="25"/>
      <c r="M266" s="25"/>
      <c r="N266" s="25"/>
      <c r="O266" s="26">
        <f>O267</f>
        <v>0</v>
      </c>
      <c r="P266" s="26">
        <f>P267</f>
        <v>0</v>
      </c>
    </row>
    <row r="267" spans="1:16">
      <c r="A267" s="23">
        <v>5610</v>
      </c>
      <c r="B267" s="24" t="s">
        <v>410</v>
      </c>
      <c r="C267" s="25"/>
      <c r="D267" s="25"/>
      <c r="E267" s="25"/>
      <c r="F267" s="25"/>
      <c r="G267" s="25"/>
      <c r="H267" s="25"/>
      <c r="I267" s="25"/>
      <c r="J267" s="25"/>
      <c r="K267" s="25"/>
      <c r="L267" s="25"/>
      <c r="M267" s="25"/>
      <c r="N267" s="25"/>
      <c r="O267" s="26">
        <f>O268</f>
        <v>0</v>
      </c>
      <c r="P267" s="35">
        <f>P268</f>
        <v>0</v>
      </c>
    </row>
    <row r="268" spans="1:16">
      <c r="A268" s="27">
        <v>5611</v>
      </c>
      <c r="B268" s="28" t="s">
        <v>411</v>
      </c>
      <c r="C268" s="25"/>
      <c r="D268" s="25"/>
      <c r="E268" s="25"/>
      <c r="F268" s="25"/>
      <c r="G268" s="25"/>
      <c r="H268" s="25"/>
      <c r="I268" s="25"/>
      <c r="J268" s="25"/>
      <c r="K268" s="25"/>
      <c r="L268" s="25"/>
      <c r="M268" s="25"/>
      <c r="N268" s="25"/>
      <c r="O268" s="29">
        <v>0</v>
      </c>
      <c r="P268" s="30">
        <v>0</v>
      </c>
    </row>
    <row r="269" spans="1:16">
      <c r="A269" s="43"/>
      <c r="B269" s="40" t="s">
        <v>412</v>
      </c>
      <c r="C269" s="40"/>
      <c r="D269" s="40"/>
      <c r="E269" s="40"/>
      <c r="F269" s="40"/>
      <c r="G269" s="40"/>
      <c r="H269" s="40"/>
      <c r="I269" s="40"/>
      <c r="J269" s="40"/>
      <c r="K269" s="40"/>
      <c r="L269" s="40"/>
      <c r="M269" s="40"/>
      <c r="N269" s="40"/>
      <c r="O269" s="26">
        <f>O121+O152+O194+O207+O227+O266</f>
        <v>18896812.580000002</v>
      </c>
      <c r="P269" s="26">
        <f>P121+P152+P194+P207+P227+P266</f>
        <v>28261388.260000002</v>
      </c>
    </row>
    <row r="270" spans="1:16">
      <c r="A270" s="44"/>
      <c r="B270" s="45"/>
      <c r="C270" s="45"/>
      <c r="D270" s="45"/>
      <c r="E270" s="45"/>
      <c r="F270" s="45"/>
      <c r="G270" s="45"/>
      <c r="H270" s="45"/>
      <c r="I270" s="45"/>
      <c r="J270" s="45"/>
      <c r="K270" s="45"/>
      <c r="L270" s="45"/>
      <c r="M270" s="45"/>
      <c r="N270" s="45"/>
      <c r="O270" s="36"/>
      <c r="P270" s="37"/>
    </row>
    <row r="271" spans="1:16">
      <c r="A271" s="27"/>
      <c r="B271" s="46" t="s">
        <v>413</v>
      </c>
      <c r="C271" s="25"/>
      <c r="D271" s="25"/>
      <c r="E271" s="25"/>
      <c r="F271" s="25"/>
      <c r="G271" s="25"/>
      <c r="H271" s="25"/>
      <c r="I271" s="25"/>
      <c r="J271" s="25"/>
      <c r="K271" s="25"/>
      <c r="L271" s="25"/>
      <c r="M271" s="25"/>
      <c r="N271" s="25"/>
      <c r="O271" s="47"/>
      <c r="P271" s="48"/>
    </row>
    <row r="272" spans="1:16">
      <c r="A272" s="27" t="s">
        <v>414</v>
      </c>
      <c r="B272" s="49" t="s">
        <v>415</v>
      </c>
      <c r="C272" s="25"/>
      <c r="D272" s="25"/>
      <c r="E272" s="25"/>
      <c r="F272" s="25"/>
      <c r="G272" s="25"/>
      <c r="H272" s="25"/>
      <c r="I272" s="25"/>
      <c r="J272" s="25"/>
      <c r="K272" s="25"/>
      <c r="L272" s="25"/>
      <c r="M272" s="25"/>
      <c r="N272" s="25"/>
      <c r="O272" s="29">
        <v>0</v>
      </c>
      <c r="P272" s="30">
        <v>0</v>
      </c>
    </row>
    <row r="273" spans="1:16">
      <c r="A273" s="27" t="s">
        <v>416</v>
      </c>
      <c r="B273" s="49" t="s">
        <v>417</v>
      </c>
      <c r="C273" s="25"/>
      <c r="D273" s="25"/>
      <c r="E273" s="25"/>
      <c r="F273" s="25"/>
      <c r="G273" s="25"/>
      <c r="H273" s="25"/>
      <c r="I273" s="25"/>
      <c r="J273" s="25"/>
      <c r="K273" s="25"/>
      <c r="L273" s="25"/>
      <c r="M273" s="25"/>
      <c r="N273" s="25"/>
      <c r="O273" s="29">
        <v>5959526.2800000003</v>
      </c>
      <c r="P273" s="30">
        <v>7645254.4400000004</v>
      </c>
    </row>
    <row r="274" spans="1:16">
      <c r="A274" s="27" t="s">
        <v>418</v>
      </c>
      <c r="B274" s="49" t="s">
        <v>419</v>
      </c>
      <c r="C274" s="25"/>
      <c r="D274" s="25"/>
      <c r="E274" s="25"/>
      <c r="F274" s="25"/>
      <c r="G274" s="25"/>
      <c r="H274" s="25"/>
      <c r="I274" s="25"/>
      <c r="J274" s="25"/>
      <c r="K274" s="25"/>
      <c r="L274" s="25"/>
      <c r="M274" s="25"/>
      <c r="N274" s="25"/>
      <c r="O274" s="29">
        <v>0</v>
      </c>
      <c r="P274" s="30">
        <v>0</v>
      </c>
    </row>
    <row r="275" spans="1:16">
      <c r="A275" s="50"/>
      <c r="B275" s="25"/>
      <c r="C275" s="25"/>
      <c r="D275" s="25"/>
      <c r="E275" s="25"/>
      <c r="F275" s="25"/>
      <c r="G275" s="25"/>
      <c r="H275" s="25"/>
      <c r="I275" s="25"/>
      <c r="J275" s="25"/>
      <c r="K275" s="25"/>
      <c r="L275" s="25"/>
      <c r="M275" s="25"/>
      <c r="N275" s="25"/>
      <c r="O275" s="29"/>
      <c r="P275" s="30"/>
    </row>
    <row r="276" spans="1:16">
      <c r="A276" s="43"/>
      <c r="B276" s="40" t="s">
        <v>420</v>
      </c>
      <c r="C276" s="40"/>
      <c r="D276" s="40"/>
      <c r="E276" s="40"/>
      <c r="F276" s="40"/>
      <c r="G276" s="40"/>
      <c r="H276" s="40"/>
      <c r="I276" s="40"/>
      <c r="J276" s="40"/>
      <c r="K276" s="40"/>
      <c r="L276" s="40"/>
      <c r="M276" s="40"/>
      <c r="N276" s="40"/>
      <c r="O276" s="26">
        <f>O118-O269</f>
        <v>5959526.2799999975</v>
      </c>
      <c r="P276" s="26">
        <f>P118-P269</f>
        <v>7645254.4399999939</v>
      </c>
    </row>
    <row r="277" spans="1:16" ht="3" customHeight="1">
      <c r="A277" s="51"/>
      <c r="B277" s="52"/>
      <c r="C277" s="52"/>
      <c r="D277" s="52"/>
      <c r="E277" s="52"/>
      <c r="F277" s="52"/>
      <c r="G277" s="52"/>
      <c r="H277" s="52"/>
      <c r="I277" s="52"/>
      <c r="J277" s="52"/>
      <c r="K277" s="52"/>
      <c r="L277" s="52"/>
      <c r="M277" s="52"/>
      <c r="N277" s="52"/>
      <c r="O277" s="53"/>
      <c r="P277" s="54"/>
    </row>
    <row r="282" spans="1:16">
      <c r="G282" s="25"/>
      <c r="H282" s="25"/>
      <c r="I282" s="25"/>
      <c r="J282" s="25"/>
      <c r="K282" s="25"/>
      <c r="L282" s="25"/>
      <c r="M282" s="25"/>
      <c r="N282" s="25"/>
    </row>
    <row r="283" spans="1:16">
      <c r="A283" s="25"/>
      <c r="B283" s="25"/>
      <c r="C283" s="25"/>
      <c r="D283" s="55"/>
      <c r="E283" s="25"/>
      <c r="F283" s="25"/>
      <c r="G283" s="56"/>
      <c r="H283" s="56"/>
      <c r="I283" s="56"/>
      <c r="J283" s="56"/>
      <c r="K283" s="56"/>
      <c r="L283" s="56"/>
      <c r="M283" s="56"/>
      <c r="N283" s="25"/>
      <c r="O283" s="57"/>
      <c r="P283" s="58"/>
    </row>
    <row r="284" spans="1:16">
      <c r="C284" s="59" t="s">
        <v>421</v>
      </c>
      <c r="D284" s="59"/>
      <c r="E284" s="59"/>
      <c r="F284" s="59"/>
      <c r="G284" s="59"/>
      <c r="H284" s="56"/>
      <c r="I284" s="56"/>
      <c r="J284" s="59" t="s">
        <v>422</v>
      </c>
      <c r="K284" s="59"/>
      <c r="L284" s="59"/>
      <c r="M284" s="59"/>
      <c r="O284" s="60"/>
    </row>
    <row r="285" spans="1:16">
      <c r="C285" s="59" t="s">
        <v>423</v>
      </c>
      <c r="D285" s="59"/>
      <c r="E285" s="59"/>
      <c r="F285" s="59"/>
      <c r="G285" s="59"/>
      <c r="H285" s="56"/>
      <c r="I285" s="56"/>
      <c r="J285" s="59" t="s">
        <v>424</v>
      </c>
      <c r="K285" s="59"/>
      <c r="L285" s="59"/>
      <c r="M285" s="59"/>
      <c r="O285" s="60"/>
    </row>
    <row r="286" spans="1:16">
      <c r="D286" s="63"/>
      <c r="G286" s="56"/>
      <c r="H286" s="56"/>
      <c r="I286" s="56"/>
      <c r="J286" s="56"/>
      <c r="K286" s="56"/>
      <c r="L286" s="56"/>
      <c r="M286" s="56"/>
      <c r="O286" s="60"/>
    </row>
    <row r="287" spans="1:16">
      <c r="D287" s="63"/>
      <c r="J287" s="63"/>
      <c r="O287" s="60"/>
    </row>
    <row r="288" spans="1:16" ht="15">
      <c r="B288" t="s">
        <v>425</v>
      </c>
    </row>
    <row r="290" spans="6:14">
      <c r="F290" s="65" t="s">
        <v>440</v>
      </c>
      <c r="G290" s="65"/>
      <c r="H290" s="65"/>
      <c r="I290" s="65"/>
      <c r="J290" s="65"/>
      <c r="K290" s="65"/>
      <c r="L290" s="65"/>
      <c r="M290" s="65"/>
      <c r="N290" s="65"/>
    </row>
    <row r="291" spans="6:14">
      <c r="F291" s="65"/>
      <c r="G291" s="65"/>
      <c r="H291" s="65"/>
      <c r="I291" s="65"/>
      <c r="J291" s="65"/>
      <c r="K291" s="65"/>
      <c r="L291" s="65"/>
      <c r="M291" s="65"/>
      <c r="N291" s="65"/>
    </row>
    <row r="292" spans="6:14">
      <c r="F292" s="65"/>
      <c r="G292" s="65"/>
      <c r="H292" s="65"/>
      <c r="I292" s="65"/>
      <c r="J292" s="65"/>
      <c r="K292" s="65"/>
      <c r="L292" s="65"/>
      <c r="M292" s="65"/>
      <c r="N292" s="65"/>
    </row>
    <row r="293" spans="6:14">
      <c r="F293" s="65"/>
      <c r="G293" s="65"/>
      <c r="H293" s="65"/>
      <c r="I293" s="65"/>
      <c r="J293" s="65"/>
      <c r="K293" s="65"/>
      <c r="L293" s="65"/>
      <c r="M293" s="65"/>
      <c r="N293" s="65"/>
    </row>
  </sheetData>
  <mergeCells count="8">
    <mergeCell ref="F290:N293"/>
    <mergeCell ref="A1:P1"/>
    <mergeCell ref="A2:P2"/>
    <mergeCell ref="A3:P3"/>
    <mergeCell ref="C284:G284"/>
    <mergeCell ref="J284:M284"/>
    <mergeCell ref="C285:G285"/>
    <mergeCell ref="J285:M285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93"/>
  <sheetViews>
    <sheetView workbookViewId="0">
      <selection sqref="A1:XFD1048576"/>
    </sheetView>
  </sheetViews>
  <sheetFormatPr baseColWidth="10" defaultRowHeight="12.75"/>
  <cols>
    <col min="1" max="1" width="8" style="12" customWidth="1"/>
    <col min="2" max="2" width="7.85546875" style="12" customWidth="1"/>
    <col min="3" max="12" width="7.28515625" style="12" customWidth="1"/>
    <col min="13" max="13" width="12.140625" style="12" customWidth="1"/>
    <col min="14" max="14" width="15.140625" style="12" customWidth="1"/>
    <col min="15" max="15" width="14.85546875" style="13" customWidth="1"/>
    <col min="16" max="16" width="14.7109375" style="13" customWidth="1"/>
    <col min="17" max="256" width="11.42578125" style="4"/>
    <col min="257" max="257" width="8" style="4" customWidth="1"/>
    <col min="258" max="258" width="7.85546875" style="4" customWidth="1"/>
    <col min="259" max="268" width="7.28515625" style="4" customWidth="1"/>
    <col min="269" max="269" width="12.140625" style="4" customWidth="1"/>
    <col min="270" max="270" width="15.140625" style="4" customWidth="1"/>
    <col min="271" max="271" width="14.85546875" style="4" customWidth="1"/>
    <col min="272" max="272" width="14.7109375" style="4" customWidth="1"/>
    <col min="273" max="512" width="11.42578125" style="4"/>
    <col min="513" max="513" width="8" style="4" customWidth="1"/>
    <col min="514" max="514" width="7.85546875" style="4" customWidth="1"/>
    <col min="515" max="524" width="7.28515625" style="4" customWidth="1"/>
    <col min="525" max="525" width="12.140625" style="4" customWidth="1"/>
    <col min="526" max="526" width="15.140625" style="4" customWidth="1"/>
    <col min="527" max="527" width="14.85546875" style="4" customWidth="1"/>
    <col min="528" max="528" width="14.7109375" style="4" customWidth="1"/>
    <col min="529" max="768" width="11.42578125" style="4"/>
    <col min="769" max="769" width="8" style="4" customWidth="1"/>
    <col min="770" max="770" width="7.85546875" style="4" customWidth="1"/>
    <col min="771" max="780" width="7.28515625" style="4" customWidth="1"/>
    <col min="781" max="781" width="12.140625" style="4" customWidth="1"/>
    <col min="782" max="782" width="15.140625" style="4" customWidth="1"/>
    <col min="783" max="783" width="14.85546875" style="4" customWidth="1"/>
    <col min="784" max="784" width="14.7109375" style="4" customWidth="1"/>
    <col min="785" max="1024" width="11.42578125" style="4"/>
    <col min="1025" max="1025" width="8" style="4" customWidth="1"/>
    <col min="1026" max="1026" width="7.85546875" style="4" customWidth="1"/>
    <col min="1027" max="1036" width="7.28515625" style="4" customWidth="1"/>
    <col min="1037" max="1037" width="12.140625" style="4" customWidth="1"/>
    <col min="1038" max="1038" width="15.140625" style="4" customWidth="1"/>
    <col min="1039" max="1039" width="14.85546875" style="4" customWidth="1"/>
    <col min="1040" max="1040" width="14.7109375" style="4" customWidth="1"/>
    <col min="1041" max="1280" width="11.42578125" style="4"/>
    <col min="1281" max="1281" width="8" style="4" customWidth="1"/>
    <col min="1282" max="1282" width="7.85546875" style="4" customWidth="1"/>
    <col min="1283" max="1292" width="7.28515625" style="4" customWidth="1"/>
    <col min="1293" max="1293" width="12.140625" style="4" customWidth="1"/>
    <col min="1294" max="1294" width="15.140625" style="4" customWidth="1"/>
    <col min="1295" max="1295" width="14.85546875" style="4" customWidth="1"/>
    <col min="1296" max="1296" width="14.7109375" style="4" customWidth="1"/>
    <col min="1297" max="1536" width="11.42578125" style="4"/>
    <col min="1537" max="1537" width="8" style="4" customWidth="1"/>
    <col min="1538" max="1538" width="7.85546875" style="4" customWidth="1"/>
    <col min="1539" max="1548" width="7.28515625" style="4" customWidth="1"/>
    <col min="1549" max="1549" width="12.140625" style="4" customWidth="1"/>
    <col min="1550" max="1550" width="15.140625" style="4" customWidth="1"/>
    <col min="1551" max="1551" width="14.85546875" style="4" customWidth="1"/>
    <col min="1552" max="1552" width="14.7109375" style="4" customWidth="1"/>
    <col min="1553" max="1792" width="11.42578125" style="4"/>
    <col min="1793" max="1793" width="8" style="4" customWidth="1"/>
    <col min="1794" max="1794" width="7.85546875" style="4" customWidth="1"/>
    <col min="1795" max="1804" width="7.28515625" style="4" customWidth="1"/>
    <col min="1805" max="1805" width="12.140625" style="4" customWidth="1"/>
    <col min="1806" max="1806" width="15.140625" style="4" customWidth="1"/>
    <col min="1807" max="1807" width="14.85546875" style="4" customWidth="1"/>
    <col min="1808" max="1808" width="14.7109375" style="4" customWidth="1"/>
    <col min="1809" max="2048" width="11.42578125" style="4"/>
    <col min="2049" max="2049" width="8" style="4" customWidth="1"/>
    <col min="2050" max="2050" width="7.85546875" style="4" customWidth="1"/>
    <col min="2051" max="2060" width="7.28515625" style="4" customWidth="1"/>
    <col min="2061" max="2061" width="12.140625" style="4" customWidth="1"/>
    <col min="2062" max="2062" width="15.140625" style="4" customWidth="1"/>
    <col min="2063" max="2063" width="14.85546875" style="4" customWidth="1"/>
    <col min="2064" max="2064" width="14.7109375" style="4" customWidth="1"/>
    <col min="2065" max="2304" width="11.42578125" style="4"/>
    <col min="2305" max="2305" width="8" style="4" customWidth="1"/>
    <col min="2306" max="2306" width="7.85546875" style="4" customWidth="1"/>
    <col min="2307" max="2316" width="7.28515625" style="4" customWidth="1"/>
    <col min="2317" max="2317" width="12.140625" style="4" customWidth="1"/>
    <col min="2318" max="2318" width="15.140625" style="4" customWidth="1"/>
    <col min="2319" max="2319" width="14.85546875" style="4" customWidth="1"/>
    <col min="2320" max="2320" width="14.7109375" style="4" customWidth="1"/>
    <col min="2321" max="2560" width="11.42578125" style="4"/>
    <col min="2561" max="2561" width="8" style="4" customWidth="1"/>
    <col min="2562" max="2562" width="7.85546875" style="4" customWidth="1"/>
    <col min="2563" max="2572" width="7.28515625" style="4" customWidth="1"/>
    <col min="2573" max="2573" width="12.140625" style="4" customWidth="1"/>
    <col min="2574" max="2574" width="15.140625" style="4" customWidth="1"/>
    <col min="2575" max="2575" width="14.85546875" style="4" customWidth="1"/>
    <col min="2576" max="2576" width="14.7109375" style="4" customWidth="1"/>
    <col min="2577" max="2816" width="11.42578125" style="4"/>
    <col min="2817" max="2817" width="8" style="4" customWidth="1"/>
    <col min="2818" max="2818" width="7.85546875" style="4" customWidth="1"/>
    <col min="2819" max="2828" width="7.28515625" style="4" customWidth="1"/>
    <col min="2829" max="2829" width="12.140625" style="4" customWidth="1"/>
    <col min="2830" max="2830" width="15.140625" style="4" customWidth="1"/>
    <col min="2831" max="2831" width="14.85546875" style="4" customWidth="1"/>
    <col min="2832" max="2832" width="14.7109375" style="4" customWidth="1"/>
    <col min="2833" max="3072" width="11.42578125" style="4"/>
    <col min="3073" max="3073" width="8" style="4" customWidth="1"/>
    <col min="3074" max="3074" width="7.85546875" style="4" customWidth="1"/>
    <col min="3075" max="3084" width="7.28515625" style="4" customWidth="1"/>
    <col min="3085" max="3085" width="12.140625" style="4" customWidth="1"/>
    <col min="3086" max="3086" width="15.140625" style="4" customWidth="1"/>
    <col min="3087" max="3087" width="14.85546875" style="4" customWidth="1"/>
    <col min="3088" max="3088" width="14.7109375" style="4" customWidth="1"/>
    <col min="3089" max="3328" width="11.42578125" style="4"/>
    <col min="3329" max="3329" width="8" style="4" customWidth="1"/>
    <col min="3330" max="3330" width="7.85546875" style="4" customWidth="1"/>
    <col min="3331" max="3340" width="7.28515625" style="4" customWidth="1"/>
    <col min="3341" max="3341" width="12.140625" style="4" customWidth="1"/>
    <col min="3342" max="3342" width="15.140625" style="4" customWidth="1"/>
    <col min="3343" max="3343" width="14.85546875" style="4" customWidth="1"/>
    <col min="3344" max="3344" width="14.7109375" style="4" customWidth="1"/>
    <col min="3345" max="3584" width="11.42578125" style="4"/>
    <col min="3585" max="3585" width="8" style="4" customWidth="1"/>
    <col min="3586" max="3586" width="7.85546875" style="4" customWidth="1"/>
    <col min="3587" max="3596" width="7.28515625" style="4" customWidth="1"/>
    <col min="3597" max="3597" width="12.140625" style="4" customWidth="1"/>
    <col min="3598" max="3598" width="15.140625" style="4" customWidth="1"/>
    <col min="3599" max="3599" width="14.85546875" style="4" customWidth="1"/>
    <col min="3600" max="3600" width="14.7109375" style="4" customWidth="1"/>
    <col min="3601" max="3840" width="11.42578125" style="4"/>
    <col min="3841" max="3841" width="8" style="4" customWidth="1"/>
    <col min="3842" max="3842" width="7.85546875" style="4" customWidth="1"/>
    <col min="3843" max="3852" width="7.28515625" style="4" customWidth="1"/>
    <col min="3853" max="3853" width="12.140625" style="4" customWidth="1"/>
    <col min="3854" max="3854" width="15.140625" style="4" customWidth="1"/>
    <col min="3855" max="3855" width="14.85546875" style="4" customWidth="1"/>
    <col min="3856" max="3856" width="14.7109375" style="4" customWidth="1"/>
    <col min="3857" max="4096" width="11.42578125" style="4"/>
    <col min="4097" max="4097" width="8" style="4" customWidth="1"/>
    <col min="4098" max="4098" width="7.85546875" style="4" customWidth="1"/>
    <col min="4099" max="4108" width="7.28515625" style="4" customWidth="1"/>
    <col min="4109" max="4109" width="12.140625" style="4" customWidth="1"/>
    <col min="4110" max="4110" width="15.140625" style="4" customWidth="1"/>
    <col min="4111" max="4111" width="14.85546875" style="4" customWidth="1"/>
    <col min="4112" max="4112" width="14.7109375" style="4" customWidth="1"/>
    <col min="4113" max="4352" width="11.42578125" style="4"/>
    <col min="4353" max="4353" width="8" style="4" customWidth="1"/>
    <col min="4354" max="4354" width="7.85546875" style="4" customWidth="1"/>
    <col min="4355" max="4364" width="7.28515625" style="4" customWidth="1"/>
    <col min="4365" max="4365" width="12.140625" style="4" customWidth="1"/>
    <col min="4366" max="4366" width="15.140625" style="4" customWidth="1"/>
    <col min="4367" max="4367" width="14.85546875" style="4" customWidth="1"/>
    <col min="4368" max="4368" width="14.7109375" style="4" customWidth="1"/>
    <col min="4369" max="4608" width="11.42578125" style="4"/>
    <col min="4609" max="4609" width="8" style="4" customWidth="1"/>
    <col min="4610" max="4610" width="7.85546875" style="4" customWidth="1"/>
    <col min="4611" max="4620" width="7.28515625" style="4" customWidth="1"/>
    <col min="4621" max="4621" width="12.140625" style="4" customWidth="1"/>
    <col min="4622" max="4622" width="15.140625" style="4" customWidth="1"/>
    <col min="4623" max="4623" width="14.85546875" style="4" customWidth="1"/>
    <col min="4624" max="4624" width="14.7109375" style="4" customWidth="1"/>
    <col min="4625" max="4864" width="11.42578125" style="4"/>
    <col min="4865" max="4865" width="8" style="4" customWidth="1"/>
    <col min="4866" max="4866" width="7.85546875" style="4" customWidth="1"/>
    <col min="4867" max="4876" width="7.28515625" style="4" customWidth="1"/>
    <col min="4877" max="4877" width="12.140625" style="4" customWidth="1"/>
    <col min="4878" max="4878" width="15.140625" style="4" customWidth="1"/>
    <col min="4879" max="4879" width="14.85546875" style="4" customWidth="1"/>
    <col min="4880" max="4880" width="14.7109375" style="4" customWidth="1"/>
    <col min="4881" max="5120" width="11.42578125" style="4"/>
    <col min="5121" max="5121" width="8" style="4" customWidth="1"/>
    <col min="5122" max="5122" width="7.85546875" style="4" customWidth="1"/>
    <col min="5123" max="5132" width="7.28515625" style="4" customWidth="1"/>
    <col min="5133" max="5133" width="12.140625" style="4" customWidth="1"/>
    <col min="5134" max="5134" width="15.140625" style="4" customWidth="1"/>
    <col min="5135" max="5135" width="14.85546875" style="4" customWidth="1"/>
    <col min="5136" max="5136" width="14.7109375" style="4" customWidth="1"/>
    <col min="5137" max="5376" width="11.42578125" style="4"/>
    <col min="5377" max="5377" width="8" style="4" customWidth="1"/>
    <col min="5378" max="5378" width="7.85546875" style="4" customWidth="1"/>
    <col min="5379" max="5388" width="7.28515625" style="4" customWidth="1"/>
    <col min="5389" max="5389" width="12.140625" style="4" customWidth="1"/>
    <col min="5390" max="5390" width="15.140625" style="4" customWidth="1"/>
    <col min="5391" max="5391" width="14.85546875" style="4" customWidth="1"/>
    <col min="5392" max="5392" width="14.7109375" style="4" customWidth="1"/>
    <col min="5393" max="5632" width="11.42578125" style="4"/>
    <col min="5633" max="5633" width="8" style="4" customWidth="1"/>
    <col min="5634" max="5634" width="7.85546875" style="4" customWidth="1"/>
    <col min="5635" max="5644" width="7.28515625" style="4" customWidth="1"/>
    <col min="5645" max="5645" width="12.140625" style="4" customWidth="1"/>
    <col min="5646" max="5646" width="15.140625" style="4" customWidth="1"/>
    <col min="5647" max="5647" width="14.85546875" style="4" customWidth="1"/>
    <col min="5648" max="5648" width="14.7109375" style="4" customWidth="1"/>
    <col min="5649" max="5888" width="11.42578125" style="4"/>
    <col min="5889" max="5889" width="8" style="4" customWidth="1"/>
    <col min="5890" max="5890" width="7.85546875" style="4" customWidth="1"/>
    <col min="5891" max="5900" width="7.28515625" style="4" customWidth="1"/>
    <col min="5901" max="5901" width="12.140625" style="4" customWidth="1"/>
    <col min="5902" max="5902" width="15.140625" style="4" customWidth="1"/>
    <col min="5903" max="5903" width="14.85546875" style="4" customWidth="1"/>
    <col min="5904" max="5904" width="14.7109375" style="4" customWidth="1"/>
    <col min="5905" max="6144" width="11.42578125" style="4"/>
    <col min="6145" max="6145" width="8" style="4" customWidth="1"/>
    <col min="6146" max="6146" width="7.85546875" style="4" customWidth="1"/>
    <col min="6147" max="6156" width="7.28515625" style="4" customWidth="1"/>
    <col min="6157" max="6157" width="12.140625" style="4" customWidth="1"/>
    <col min="6158" max="6158" width="15.140625" style="4" customWidth="1"/>
    <col min="6159" max="6159" width="14.85546875" style="4" customWidth="1"/>
    <col min="6160" max="6160" width="14.7109375" style="4" customWidth="1"/>
    <col min="6161" max="6400" width="11.42578125" style="4"/>
    <col min="6401" max="6401" width="8" style="4" customWidth="1"/>
    <col min="6402" max="6402" width="7.85546875" style="4" customWidth="1"/>
    <col min="6403" max="6412" width="7.28515625" style="4" customWidth="1"/>
    <col min="6413" max="6413" width="12.140625" style="4" customWidth="1"/>
    <col min="6414" max="6414" width="15.140625" style="4" customWidth="1"/>
    <col min="6415" max="6415" width="14.85546875" style="4" customWidth="1"/>
    <col min="6416" max="6416" width="14.7109375" style="4" customWidth="1"/>
    <col min="6417" max="6656" width="11.42578125" style="4"/>
    <col min="6657" max="6657" width="8" style="4" customWidth="1"/>
    <col min="6658" max="6658" width="7.85546875" style="4" customWidth="1"/>
    <col min="6659" max="6668" width="7.28515625" style="4" customWidth="1"/>
    <col min="6669" max="6669" width="12.140625" style="4" customWidth="1"/>
    <col min="6670" max="6670" width="15.140625" style="4" customWidth="1"/>
    <col min="6671" max="6671" width="14.85546875" style="4" customWidth="1"/>
    <col min="6672" max="6672" width="14.7109375" style="4" customWidth="1"/>
    <col min="6673" max="6912" width="11.42578125" style="4"/>
    <col min="6913" max="6913" width="8" style="4" customWidth="1"/>
    <col min="6914" max="6914" width="7.85546875" style="4" customWidth="1"/>
    <col min="6915" max="6924" width="7.28515625" style="4" customWidth="1"/>
    <col min="6925" max="6925" width="12.140625" style="4" customWidth="1"/>
    <col min="6926" max="6926" width="15.140625" style="4" customWidth="1"/>
    <col min="6927" max="6927" width="14.85546875" style="4" customWidth="1"/>
    <col min="6928" max="6928" width="14.7109375" style="4" customWidth="1"/>
    <col min="6929" max="7168" width="11.42578125" style="4"/>
    <col min="7169" max="7169" width="8" style="4" customWidth="1"/>
    <col min="7170" max="7170" width="7.85546875" style="4" customWidth="1"/>
    <col min="7171" max="7180" width="7.28515625" style="4" customWidth="1"/>
    <col min="7181" max="7181" width="12.140625" style="4" customWidth="1"/>
    <col min="7182" max="7182" width="15.140625" style="4" customWidth="1"/>
    <col min="7183" max="7183" width="14.85546875" style="4" customWidth="1"/>
    <col min="7184" max="7184" width="14.7109375" style="4" customWidth="1"/>
    <col min="7185" max="7424" width="11.42578125" style="4"/>
    <col min="7425" max="7425" width="8" style="4" customWidth="1"/>
    <col min="7426" max="7426" width="7.85546875" style="4" customWidth="1"/>
    <col min="7427" max="7436" width="7.28515625" style="4" customWidth="1"/>
    <col min="7437" max="7437" width="12.140625" style="4" customWidth="1"/>
    <col min="7438" max="7438" width="15.140625" style="4" customWidth="1"/>
    <col min="7439" max="7439" width="14.85546875" style="4" customWidth="1"/>
    <col min="7440" max="7440" width="14.7109375" style="4" customWidth="1"/>
    <col min="7441" max="7680" width="11.42578125" style="4"/>
    <col min="7681" max="7681" width="8" style="4" customWidth="1"/>
    <col min="7682" max="7682" width="7.85546875" style="4" customWidth="1"/>
    <col min="7683" max="7692" width="7.28515625" style="4" customWidth="1"/>
    <col min="7693" max="7693" width="12.140625" style="4" customWidth="1"/>
    <col min="7694" max="7694" width="15.140625" style="4" customWidth="1"/>
    <col min="7695" max="7695" width="14.85546875" style="4" customWidth="1"/>
    <col min="7696" max="7696" width="14.7109375" style="4" customWidth="1"/>
    <col min="7697" max="7936" width="11.42578125" style="4"/>
    <col min="7937" max="7937" width="8" style="4" customWidth="1"/>
    <col min="7938" max="7938" width="7.85546875" style="4" customWidth="1"/>
    <col min="7939" max="7948" width="7.28515625" style="4" customWidth="1"/>
    <col min="7949" max="7949" width="12.140625" style="4" customWidth="1"/>
    <col min="7950" max="7950" width="15.140625" style="4" customWidth="1"/>
    <col min="7951" max="7951" width="14.85546875" style="4" customWidth="1"/>
    <col min="7952" max="7952" width="14.7109375" style="4" customWidth="1"/>
    <col min="7953" max="8192" width="11.42578125" style="4"/>
    <col min="8193" max="8193" width="8" style="4" customWidth="1"/>
    <col min="8194" max="8194" width="7.85546875" style="4" customWidth="1"/>
    <col min="8195" max="8204" width="7.28515625" style="4" customWidth="1"/>
    <col min="8205" max="8205" width="12.140625" style="4" customWidth="1"/>
    <col min="8206" max="8206" width="15.140625" style="4" customWidth="1"/>
    <col min="8207" max="8207" width="14.85546875" style="4" customWidth="1"/>
    <col min="8208" max="8208" width="14.7109375" style="4" customWidth="1"/>
    <col min="8209" max="8448" width="11.42578125" style="4"/>
    <col min="8449" max="8449" width="8" style="4" customWidth="1"/>
    <col min="8450" max="8450" width="7.85546875" style="4" customWidth="1"/>
    <col min="8451" max="8460" width="7.28515625" style="4" customWidth="1"/>
    <col min="8461" max="8461" width="12.140625" style="4" customWidth="1"/>
    <col min="8462" max="8462" width="15.140625" style="4" customWidth="1"/>
    <col min="8463" max="8463" width="14.85546875" style="4" customWidth="1"/>
    <col min="8464" max="8464" width="14.7109375" style="4" customWidth="1"/>
    <col min="8465" max="8704" width="11.42578125" style="4"/>
    <col min="8705" max="8705" width="8" style="4" customWidth="1"/>
    <col min="8706" max="8706" width="7.85546875" style="4" customWidth="1"/>
    <col min="8707" max="8716" width="7.28515625" style="4" customWidth="1"/>
    <col min="8717" max="8717" width="12.140625" style="4" customWidth="1"/>
    <col min="8718" max="8718" width="15.140625" style="4" customWidth="1"/>
    <col min="8719" max="8719" width="14.85546875" style="4" customWidth="1"/>
    <col min="8720" max="8720" width="14.7109375" style="4" customWidth="1"/>
    <col min="8721" max="8960" width="11.42578125" style="4"/>
    <col min="8961" max="8961" width="8" style="4" customWidth="1"/>
    <col min="8962" max="8962" width="7.85546875" style="4" customWidth="1"/>
    <col min="8963" max="8972" width="7.28515625" style="4" customWidth="1"/>
    <col min="8973" max="8973" width="12.140625" style="4" customWidth="1"/>
    <col min="8974" max="8974" width="15.140625" style="4" customWidth="1"/>
    <col min="8975" max="8975" width="14.85546875" style="4" customWidth="1"/>
    <col min="8976" max="8976" width="14.7109375" style="4" customWidth="1"/>
    <col min="8977" max="9216" width="11.42578125" style="4"/>
    <col min="9217" max="9217" width="8" style="4" customWidth="1"/>
    <col min="9218" max="9218" width="7.85546875" style="4" customWidth="1"/>
    <col min="9219" max="9228" width="7.28515625" style="4" customWidth="1"/>
    <col min="9229" max="9229" width="12.140625" style="4" customWidth="1"/>
    <col min="9230" max="9230" width="15.140625" style="4" customWidth="1"/>
    <col min="9231" max="9231" width="14.85546875" style="4" customWidth="1"/>
    <col min="9232" max="9232" width="14.7109375" style="4" customWidth="1"/>
    <col min="9233" max="9472" width="11.42578125" style="4"/>
    <col min="9473" max="9473" width="8" style="4" customWidth="1"/>
    <col min="9474" max="9474" width="7.85546875" style="4" customWidth="1"/>
    <col min="9475" max="9484" width="7.28515625" style="4" customWidth="1"/>
    <col min="9485" max="9485" width="12.140625" style="4" customWidth="1"/>
    <col min="9486" max="9486" width="15.140625" style="4" customWidth="1"/>
    <col min="9487" max="9487" width="14.85546875" style="4" customWidth="1"/>
    <col min="9488" max="9488" width="14.7109375" style="4" customWidth="1"/>
    <col min="9489" max="9728" width="11.42578125" style="4"/>
    <col min="9729" max="9729" width="8" style="4" customWidth="1"/>
    <col min="9730" max="9730" width="7.85546875" style="4" customWidth="1"/>
    <col min="9731" max="9740" width="7.28515625" style="4" customWidth="1"/>
    <col min="9741" max="9741" width="12.140625" style="4" customWidth="1"/>
    <col min="9742" max="9742" width="15.140625" style="4" customWidth="1"/>
    <col min="9743" max="9743" width="14.85546875" style="4" customWidth="1"/>
    <col min="9744" max="9744" width="14.7109375" style="4" customWidth="1"/>
    <col min="9745" max="9984" width="11.42578125" style="4"/>
    <col min="9985" max="9985" width="8" style="4" customWidth="1"/>
    <col min="9986" max="9986" width="7.85546875" style="4" customWidth="1"/>
    <col min="9987" max="9996" width="7.28515625" style="4" customWidth="1"/>
    <col min="9997" max="9997" width="12.140625" style="4" customWidth="1"/>
    <col min="9998" max="9998" width="15.140625" style="4" customWidth="1"/>
    <col min="9999" max="9999" width="14.85546875" style="4" customWidth="1"/>
    <col min="10000" max="10000" width="14.7109375" style="4" customWidth="1"/>
    <col min="10001" max="10240" width="11.42578125" style="4"/>
    <col min="10241" max="10241" width="8" style="4" customWidth="1"/>
    <col min="10242" max="10242" width="7.85546875" style="4" customWidth="1"/>
    <col min="10243" max="10252" width="7.28515625" style="4" customWidth="1"/>
    <col min="10253" max="10253" width="12.140625" style="4" customWidth="1"/>
    <col min="10254" max="10254" width="15.140625" style="4" customWidth="1"/>
    <col min="10255" max="10255" width="14.85546875" style="4" customWidth="1"/>
    <col min="10256" max="10256" width="14.7109375" style="4" customWidth="1"/>
    <col min="10257" max="10496" width="11.42578125" style="4"/>
    <col min="10497" max="10497" width="8" style="4" customWidth="1"/>
    <col min="10498" max="10498" width="7.85546875" style="4" customWidth="1"/>
    <col min="10499" max="10508" width="7.28515625" style="4" customWidth="1"/>
    <col min="10509" max="10509" width="12.140625" style="4" customWidth="1"/>
    <col min="10510" max="10510" width="15.140625" style="4" customWidth="1"/>
    <col min="10511" max="10511" width="14.85546875" style="4" customWidth="1"/>
    <col min="10512" max="10512" width="14.7109375" style="4" customWidth="1"/>
    <col min="10513" max="10752" width="11.42578125" style="4"/>
    <col min="10753" max="10753" width="8" style="4" customWidth="1"/>
    <col min="10754" max="10754" width="7.85546875" style="4" customWidth="1"/>
    <col min="10755" max="10764" width="7.28515625" style="4" customWidth="1"/>
    <col min="10765" max="10765" width="12.140625" style="4" customWidth="1"/>
    <col min="10766" max="10766" width="15.140625" style="4" customWidth="1"/>
    <col min="10767" max="10767" width="14.85546875" style="4" customWidth="1"/>
    <col min="10768" max="10768" width="14.7109375" style="4" customWidth="1"/>
    <col min="10769" max="11008" width="11.42578125" style="4"/>
    <col min="11009" max="11009" width="8" style="4" customWidth="1"/>
    <col min="11010" max="11010" width="7.85546875" style="4" customWidth="1"/>
    <col min="11011" max="11020" width="7.28515625" style="4" customWidth="1"/>
    <col min="11021" max="11021" width="12.140625" style="4" customWidth="1"/>
    <col min="11022" max="11022" width="15.140625" style="4" customWidth="1"/>
    <col min="11023" max="11023" width="14.85546875" style="4" customWidth="1"/>
    <col min="11024" max="11024" width="14.7109375" style="4" customWidth="1"/>
    <col min="11025" max="11264" width="11.42578125" style="4"/>
    <col min="11265" max="11265" width="8" style="4" customWidth="1"/>
    <col min="11266" max="11266" width="7.85546875" style="4" customWidth="1"/>
    <col min="11267" max="11276" width="7.28515625" style="4" customWidth="1"/>
    <col min="11277" max="11277" width="12.140625" style="4" customWidth="1"/>
    <col min="11278" max="11278" width="15.140625" style="4" customWidth="1"/>
    <col min="11279" max="11279" width="14.85546875" style="4" customWidth="1"/>
    <col min="11280" max="11280" width="14.7109375" style="4" customWidth="1"/>
    <col min="11281" max="11520" width="11.42578125" style="4"/>
    <col min="11521" max="11521" width="8" style="4" customWidth="1"/>
    <col min="11522" max="11522" width="7.85546875" style="4" customWidth="1"/>
    <col min="11523" max="11532" width="7.28515625" style="4" customWidth="1"/>
    <col min="11533" max="11533" width="12.140625" style="4" customWidth="1"/>
    <col min="11534" max="11534" width="15.140625" style="4" customWidth="1"/>
    <col min="11535" max="11535" width="14.85546875" style="4" customWidth="1"/>
    <col min="11536" max="11536" width="14.7109375" style="4" customWidth="1"/>
    <col min="11537" max="11776" width="11.42578125" style="4"/>
    <col min="11777" max="11777" width="8" style="4" customWidth="1"/>
    <col min="11778" max="11778" width="7.85546875" style="4" customWidth="1"/>
    <col min="11779" max="11788" width="7.28515625" style="4" customWidth="1"/>
    <col min="11789" max="11789" width="12.140625" style="4" customWidth="1"/>
    <col min="11790" max="11790" width="15.140625" style="4" customWidth="1"/>
    <col min="11791" max="11791" width="14.85546875" style="4" customWidth="1"/>
    <col min="11792" max="11792" width="14.7109375" style="4" customWidth="1"/>
    <col min="11793" max="12032" width="11.42578125" style="4"/>
    <col min="12033" max="12033" width="8" style="4" customWidth="1"/>
    <col min="12034" max="12034" width="7.85546875" style="4" customWidth="1"/>
    <col min="12035" max="12044" width="7.28515625" style="4" customWidth="1"/>
    <col min="12045" max="12045" width="12.140625" style="4" customWidth="1"/>
    <col min="12046" max="12046" width="15.140625" style="4" customWidth="1"/>
    <col min="12047" max="12047" width="14.85546875" style="4" customWidth="1"/>
    <col min="12048" max="12048" width="14.7109375" style="4" customWidth="1"/>
    <col min="12049" max="12288" width="11.42578125" style="4"/>
    <col min="12289" max="12289" width="8" style="4" customWidth="1"/>
    <col min="12290" max="12290" width="7.85546875" style="4" customWidth="1"/>
    <col min="12291" max="12300" width="7.28515625" style="4" customWidth="1"/>
    <col min="12301" max="12301" width="12.140625" style="4" customWidth="1"/>
    <col min="12302" max="12302" width="15.140625" style="4" customWidth="1"/>
    <col min="12303" max="12303" width="14.85546875" style="4" customWidth="1"/>
    <col min="12304" max="12304" width="14.7109375" style="4" customWidth="1"/>
    <col min="12305" max="12544" width="11.42578125" style="4"/>
    <col min="12545" max="12545" width="8" style="4" customWidth="1"/>
    <col min="12546" max="12546" width="7.85546875" style="4" customWidth="1"/>
    <col min="12547" max="12556" width="7.28515625" style="4" customWidth="1"/>
    <col min="12557" max="12557" width="12.140625" style="4" customWidth="1"/>
    <col min="12558" max="12558" width="15.140625" style="4" customWidth="1"/>
    <col min="12559" max="12559" width="14.85546875" style="4" customWidth="1"/>
    <col min="12560" max="12560" width="14.7109375" style="4" customWidth="1"/>
    <col min="12561" max="12800" width="11.42578125" style="4"/>
    <col min="12801" max="12801" width="8" style="4" customWidth="1"/>
    <col min="12802" max="12802" width="7.85546875" style="4" customWidth="1"/>
    <col min="12803" max="12812" width="7.28515625" style="4" customWidth="1"/>
    <col min="12813" max="12813" width="12.140625" style="4" customWidth="1"/>
    <col min="12814" max="12814" width="15.140625" style="4" customWidth="1"/>
    <col min="12815" max="12815" width="14.85546875" style="4" customWidth="1"/>
    <col min="12816" max="12816" width="14.7109375" style="4" customWidth="1"/>
    <col min="12817" max="13056" width="11.42578125" style="4"/>
    <col min="13057" max="13057" width="8" style="4" customWidth="1"/>
    <col min="13058" max="13058" width="7.85546875" style="4" customWidth="1"/>
    <col min="13059" max="13068" width="7.28515625" style="4" customWidth="1"/>
    <col min="13069" max="13069" width="12.140625" style="4" customWidth="1"/>
    <col min="13070" max="13070" width="15.140625" style="4" customWidth="1"/>
    <col min="13071" max="13071" width="14.85546875" style="4" customWidth="1"/>
    <col min="13072" max="13072" width="14.7109375" style="4" customWidth="1"/>
    <col min="13073" max="13312" width="11.42578125" style="4"/>
    <col min="13313" max="13313" width="8" style="4" customWidth="1"/>
    <col min="13314" max="13314" width="7.85546875" style="4" customWidth="1"/>
    <col min="13315" max="13324" width="7.28515625" style="4" customWidth="1"/>
    <col min="13325" max="13325" width="12.140625" style="4" customWidth="1"/>
    <col min="13326" max="13326" width="15.140625" style="4" customWidth="1"/>
    <col min="13327" max="13327" width="14.85546875" style="4" customWidth="1"/>
    <col min="13328" max="13328" width="14.7109375" style="4" customWidth="1"/>
    <col min="13329" max="13568" width="11.42578125" style="4"/>
    <col min="13569" max="13569" width="8" style="4" customWidth="1"/>
    <col min="13570" max="13570" width="7.85546875" style="4" customWidth="1"/>
    <col min="13571" max="13580" width="7.28515625" style="4" customWidth="1"/>
    <col min="13581" max="13581" width="12.140625" style="4" customWidth="1"/>
    <col min="13582" max="13582" width="15.140625" style="4" customWidth="1"/>
    <col min="13583" max="13583" width="14.85546875" style="4" customWidth="1"/>
    <col min="13584" max="13584" width="14.7109375" style="4" customWidth="1"/>
    <col min="13585" max="13824" width="11.42578125" style="4"/>
    <col min="13825" max="13825" width="8" style="4" customWidth="1"/>
    <col min="13826" max="13826" width="7.85546875" style="4" customWidth="1"/>
    <col min="13827" max="13836" width="7.28515625" style="4" customWidth="1"/>
    <col min="13837" max="13837" width="12.140625" style="4" customWidth="1"/>
    <col min="13838" max="13838" width="15.140625" style="4" customWidth="1"/>
    <col min="13839" max="13839" width="14.85546875" style="4" customWidth="1"/>
    <col min="13840" max="13840" width="14.7109375" style="4" customWidth="1"/>
    <col min="13841" max="14080" width="11.42578125" style="4"/>
    <col min="14081" max="14081" width="8" style="4" customWidth="1"/>
    <col min="14082" max="14082" width="7.85546875" style="4" customWidth="1"/>
    <col min="14083" max="14092" width="7.28515625" style="4" customWidth="1"/>
    <col min="14093" max="14093" width="12.140625" style="4" customWidth="1"/>
    <col min="14094" max="14094" width="15.140625" style="4" customWidth="1"/>
    <col min="14095" max="14095" width="14.85546875" style="4" customWidth="1"/>
    <col min="14096" max="14096" width="14.7109375" style="4" customWidth="1"/>
    <col min="14097" max="14336" width="11.42578125" style="4"/>
    <col min="14337" max="14337" width="8" style="4" customWidth="1"/>
    <col min="14338" max="14338" width="7.85546875" style="4" customWidth="1"/>
    <col min="14339" max="14348" width="7.28515625" style="4" customWidth="1"/>
    <col min="14349" max="14349" width="12.140625" style="4" customWidth="1"/>
    <col min="14350" max="14350" width="15.140625" style="4" customWidth="1"/>
    <col min="14351" max="14351" width="14.85546875" style="4" customWidth="1"/>
    <col min="14352" max="14352" width="14.7109375" style="4" customWidth="1"/>
    <col min="14353" max="14592" width="11.42578125" style="4"/>
    <col min="14593" max="14593" width="8" style="4" customWidth="1"/>
    <col min="14594" max="14594" width="7.85546875" style="4" customWidth="1"/>
    <col min="14595" max="14604" width="7.28515625" style="4" customWidth="1"/>
    <col min="14605" max="14605" width="12.140625" style="4" customWidth="1"/>
    <col min="14606" max="14606" width="15.140625" style="4" customWidth="1"/>
    <col min="14607" max="14607" width="14.85546875" style="4" customWidth="1"/>
    <col min="14608" max="14608" width="14.7109375" style="4" customWidth="1"/>
    <col min="14609" max="14848" width="11.42578125" style="4"/>
    <col min="14849" max="14849" width="8" style="4" customWidth="1"/>
    <col min="14850" max="14850" width="7.85546875" style="4" customWidth="1"/>
    <col min="14851" max="14860" width="7.28515625" style="4" customWidth="1"/>
    <col min="14861" max="14861" width="12.140625" style="4" customWidth="1"/>
    <col min="14862" max="14862" width="15.140625" style="4" customWidth="1"/>
    <col min="14863" max="14863" width="14.85546875" style="4" customWidth="1"/>
    <col min="14864" max="14864" width="14.7109375" style="4" customWidth="1"/>
    <col min="14865" max="15104" width="11.42578125" style="4"/>
    <col min="15105" max="15105" width="8" style="4" customWidth="1"/>
    <col min="15106" max="15106" width="7.85546875" style="4" customWidth="1"/>
    <col min="15107" max="15116" width="7.28515625" style="4" customWidth="1"/>
    <col min="15117" max="15117" width="12.140625" style="4" customWidth="1"/>
    <col min="15118" max="15118" width="15.140625" style="4" customWidth="1"/>
    <col min="15119" max="15119" width="14.85546875" style="4" customWidth="1"/>
    <col min="15120" max="15120" width="14.7109375" style="4" customWidth="1"/>
    <col min="15121" max="15360" width="11.42578125" style="4"/>
    <col min="15361" max="15361" width="8" style="4" customWidth="1"/>
    <col min="15362" max="15362" width="7.85546875" style="4" customWidth="1"/>
    <col min="15363" max="15372" width="7.28515625" style="4" customWidth="1"/>
    <col min="15373" max="15373" width="12.140625" style="4" customWidth="1"/>
    <col min="15374" max="15374" width="15.140625" style="4" customWidth="1"/>
    <col min="15375" max="15375" width="14.85546875" style="4" customWidth="1"/>
    <col min="15376" max="15376" width="14.7109375" style="4" customWidth="1"/>
    <col min="15377" max="15616" width="11.42578125" style="4"/>
    <col min="15617" max="15617" width="8" style="4" customWidth="1"/>
    <col min="15618" max="15618" width="7.85546875" style="4" customWidth="1"/>
    <col min="15619" max="15628" width="7.28515625" style="4" customWidth="1"/>
    <col min="15629" max="15629" width="12.140625" style="4" customWidth="1"/>
    <col min="15630" max="15630" width="15.140625" style="4" customWidth="1"/>
    <col min="15631" max="15631" width="14.85546875" style="4" customWidth="1"/>
    <col min="15632" max="15632" width="14.7109375" style="4" customWidth="1"/>
    <col min="15633" max="15872" width="11.42578125" style="4"/>
    <col min="15873" max="15873" width="8" style="4" customWidth="1"/>
    <col min="15874" max="15874" width="7.85546875" style="4" customWidth="1"/>
    <col min="15875" max="15884" width="7.28515625" style="4" customWidth="1"/>
    <col min="15885" max="15885" width="12.140625" style="4" customWidth="1"/>
    <col min="15886" max="15886" width="15.140625" style="4" customWidth="1"/>
    <col min="15887" max="15887" width="14.85546875" style="4" customWidth="1"/>
    <col min="15888" max="15888" width="14.7109375" style="4" customWidth="1"/>
    <col min="15889" max="16128" width="11.42578125" style="4"/>
    <col min="16129" max="16129" width="8" style="4" customWidth="1"/>
    <col min="16130" max="16130" width="7.85546875" style="4" customWidth="1"/>
    <col min="16131" max="16140" width="7.28515625" style="4" customWidth="1"/>
    <col min="16141" max="16141" width="12.140625" style="4" customWidth="1"/>
    <col min="16142" max="16142" width="15.140625" style="4" customWidth="1"/>
    <col min="16143" max="16143" width="14.85546875" style="4" customWidth="1"/>
    <col min="16144" max="16144" width="14.7109375" style="4" customWidth="1"/>
    <col min="16145" max="16384" width="11.42578125" style="4"/>
  </cols>
  <sheetData>
    <row r="1" spans="1:16" ht="17.100000000000001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"/>
    </row>
    <row r="2" spans="1:16" ht="17.100000000000001" customHeight="1">
      <c r="A2" s="1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3"/>
    </row>
    <row r="3" spans="1:16" ht="17.100000000000001" customHeight="1">
      <c r="A3" s="5" t="s">
        <v>441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7"/>
    </row>
    <row r="4" spans="1:16" ht="4.5" customHeight="1">
      <c r="A4" s="8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10"/>
      <c r="P4" s="11"/>
    </row>
    <row r="5" spans="1:16" ht="3" customHeight="1"/>
    <row r="6" spans="1:16">
      <c r="A6" s="14" t="s">
        <v>3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6" t="s">
        <v>4</v>
      </c>
      <c r="P6" s="17" t="s">
        <v>5</v>
      </c>
    </row>
    <row r="7" spans="1:16" ht="2.25" customHeight="1"/>
    <row r="8" spans="1:16">
      <c r="A8" s="18"/>
      <c r="B8" s="19" t="s">
        <v>6</v>
      </c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1"/>
      <c r="P8" s="22"/>
    </row>
    <row r="9" spans="1:16">
      <c r="A9" s="23" t="s">
        <v>7</v>
      </c>
      <c r="B9" s="24" t="s">
        <v>8</v>
      </c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6">
        <f>O10+O21+O28+O32+O40+O47+O58+O68</f>
        <v>4909122.97</v>
      </c>
      <c r="P9" s="26">
        <f>P10+P21+P28+P32+P40+P47+P58+P68</f>
        <v>4817795.26</v>
      </c>
    </row>
    <row r="10" spans="1:16">
      <c r="A10" s="23" t="s">
        <v>9</v>
      </c>
      <c r="B10" s="24" t="s">
        <v>10</v>
      </c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6">
        <f>SUM(O11:O19)</f>
        <v>1586433.43</v>
      </c>
      <c r="P10" s="26">
        <f>SUM(P11:P19)</f>
        <v>2241749.77</v>
      </c>
    </row>
    <row r="11" spans="1:16">
      <c r="A11" s="27" t="s">
        <v>11</v>
      </c>
      <c r="B11" s="28" t="s">
        <v>12</v>
      </c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9">
        <v>9339.3799999999992</v>
      </c>
      <c r="P11" s="30">
        <v>0</v>
      </c>
    </row>
    <row r="12" spans="1:16">
      <c r="A12" s="27" t="s">
        <v>13</v>
      </c>
      <c r="B12" s="28" t="s">
        <v>14</v>
      </c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9">
        <v>1568388.2</v>
      </c>
      <c r="P12" s="30">
        <v>2212989.6</v>
      </c>
    </row>
    <row r="13" spans="1:16">
      <c r="A13" s="27" t="s">
        <v>15</v>
      </c>
      <c r="B13" s="28" t="s">
        <v>16</v>
      </c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9">
        <v>0</v>
      </c>
      <c r="P13" s="30">
        <v>0</v>
      </c>
    </row>
    <row r="14" spans="1:16">
      <c r="A14" s="27" t="s">
        <v>17</v>
      </c>
      <c r="B14" s="28" t="s">
        <v>18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9">
        <v>0</v>
      </c>
      <c r="P14" s="30">
        <v>0</v>
      </c>
    </row>
    <row r="15" spans="1:16">
      <c r="A15" s="27" t="s">
        <v>19</v>
      </c>
      <c r="B15" s="28" t="s">
        <v>20</v>
      </c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9">
        <v>0</v>
      </c>
      <c r="P15" s="30">
        <v>0</v>
      </c>
    </row>
    <row r="16" spans="1:16">
      <c r="A16" s="27" t="s">
        <v>21</v>
      </c>
      <c r="B16" s="28" t="s">
        <v>22</v>
      </c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9">
        <v>0</v>
      </c>
      <c r="P16" s="30">
        <v>0</v>
      </c>
    </row>
    <row r="17" spans="1:16">
      <c r="A17" s="27" t="s">
        <v>23</v>
      </c>
      <c r="B17" s="28" t="s">
        <v>24</v>
      </c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9">
        <v>8705.85</v>
      </c>
      <c r="P17" s="30">
        <v>28760.17</v>
      </c>
    </row>
    <row r="18" spans="1:16">
      <c r="A18" s="31">
        <v>4118</v>
      </c>
      <c r="B18" s="32" t="s">
        <v>25</v>
      </c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9">
        <v>0</v>
      </c>
      <c r="P18" s="30">
        <v>0</v>
      </c>
    </row>
    <row r="19" spans="1:16">
      <c r="A19" s="27" t="s">
        <v>26</v>
      </c>
      <c r="B19" s="28" t="s">
        <v>27</v>
      </c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9">
        <v>0</v>
      </c>
      <c r="P19" s="30">
        <v>0</v>
      </c>
    </row>
    <row r="20" spans="1:16">
      <c r="A20" s="27"/>
      <c r="B20" s="28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9"/>
      <c r="P20" s="30"/>
    </row>
    <row r="21" spans="1:16">
      <c r="A21" s="23" t="s">
        <v>28</v>
      </c>
      <c r="B21" s="24" t="s">
        <v>29</v>
      </c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6">
        <f>SUM(O22:O26)</f>
        <v>0</v>
      </c>
      <c r="P21" s="26">
        <f>SUM(P22:P26)</f>
        <v>0</v>
      </c>
    </row>
    <row r="22" spans="1:16">
      <c r="A22" s="27" t="s">
        <v>30</v>
      </c>
      <c r="B22" s="28" t="s">
        <v>31</v>
      </c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9">
        <v>0</v>
      </c>
      <c r="P22" s="30">
        <v>0</v>
      </c>
    </row>
    <row r="23" spans="1:16">
      <c r="A23" s="27" t="s">
        <v>32</v>
      </c>
      <c r="B23" s="28" t="s">
        <v>33</v>
      </c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9">
        <v>0</v>
      </c>
      <c r="P23" s="30">
        <v>0</v>
      </c>
    </row>
    <row r="24" spans="1:16">
      <c r="A24" s="27" t="s">
        <v>34</v>
      </c>
      <c r="B24" s="28" t="s">
        <v>35</v>
      </c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9">
        <v>0</v>
      </c>
      <c r="P24" s="30">
        <v>0</v>
      </c>
    </row>
    <row r="25" spans="1:16">
      <c r="A25" s="27" t="s">
        <v>36</v>
      </c>
      <c r="B25" s="28" t="s">
        <v>37</v>
      </c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9">
        <v>0</v>
      </c>
      <c r="P25" s="30">
        <v>0</v>
      </c>
    </row>
    <row r="26" spans="1:16">
      <c r="A26" s="27" t="s">
        <v>38</v>
      </c>
      <c r="B26" s="28" t="s">
        <v>39</v>
      </c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9">
        <v>0</v>
      </c>
      <c r="P26" s="30">
        <v>0</v>
      </c>
    </row>
    <row r="27" spans="1:16">
      <c r="A27" s="27"/>
      <c r="B27" s="28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9"/>
      <c r="P27" s="30"/>
    </row>
    <row r="28" spans="1:16">
      <c r="A28" s="23" t="s">
        <v>40</v>
      </c>
      <c r="B28" s="24" t="s">
        <v>41</v>
      </c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6">
        <f>SUM(O29:O30)</f>
        <v>0</v>
      </c>
      <c r="P28" s="26">
        <f>SUM(P29:P30)</f>
        <v>0</v>
      </c>
    </row>
    <row r="29" spans="1:16">
      <c r="A29" s="27" t="s">
        <v>42</v>
      </c>
      <c r="B29" s="28" t="s">
        <v>43</v>
      </c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9">
        <v>0</v>
      </c>
      <c r="P29" s="30">
        <v>0</v>
      </c>
    </row>
    <row r="30" spans="1:16">
      <c r="A30" s="31">
        <v>4132</v>
      </c>
      <c r="B30" s="32" t="s">
        <v>44</v>
      </c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9">
        <v>0</v>
      </c>
      <c r="P30" s="30">
        <v>0</v>
      </c>
    </row>
    <row r="31" spans="1:16">
      <c r="A31" s="27"/>
      <c r="B31" s="28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9"/>
      <c r="P31" s="30"/>
    </row>
    <row r="32" spans="1:16">
      <c r="A32" s="23" t="s">
        <v>45</v>
      </c>
      <c r="B32" s="24" t="s">
        <v>46</v>
      </c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6">
        <f>SUM(O33:O38)</f>
        <v>3005497.1399999997</v>
      </c>
      <c r="P32" s="26">
        <f>SUM(P33:P38)</f>
        <v>2392897.7200000002</v>
      </c>
    </row>
    <row r="33" spans="1:16">
      <c r="A33" s="27" t="s">
        <v>47</v>
      </c>
      <c r="B33" s="28" t="s">
        <v>48</v>
      </c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9">
        <v>205200.32</v>
      </c>
      <c r="P33" s="30">
        <v>157820.18</v>
      </c>
    </row>
    <row r="34" spans="1:16">
      <c r="A34" s="27" t="s">
        <v>49</v>
      </c>
      <c r="B34" s="28" t="s">
        <v>50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9">
        <v>0</v>
      </c>
      <c r="P34" s="30">
        <v>0</v>
      </c>
    </row>
    <row r="35" spans="1:16">
      <c r="A35" s="27" t="s">
        <v>51</v>
      </c>
      <c r="B35" s="28" t="s">
        <v>52</v>
      </c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9">
        <v>2648733.59</v>
      </c>
      <c r="P35" s="30">
        <v>2076669.92</v>
      </c>
    </row>
    <row r="36" spans="1:16">
      <c r="A36" s="27" t="s">
        <v>53</v>
      </c>
      <c r="B36" s="28" t="s">
        <v>54</v>
      </c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9">
        <v>12263.24</v>
      </c>
      <c r="P36" s="30">
        <v>16071.94</v>
      </c>
    </row>
    <row r="37" spans="1:16">
      <c r="A37" s="31">
        <v>4145</v>
      </c>
      <c r="B37" s="32" t="s">
        <v>55</v>
      </c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9">
        <v>0</v>
      </c>
      <c r="P37" s="30">
        <v>0</v>
      </c>
    </row>
    <row r="38" spans="1:16">
      <c r="A38" s="27" t="s">
        <v>56</v>
      </c>
      <c r="B38" s="28" t="s">
        <v>57</v>
      </c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9">
        <v>139299.99</v>
      </c>
      <c r="P38" s="30">
        <v>142335.67999999999</v>
      </c>
    </row>
    <row r="39" spans="1:16">
      <c r="A39" s="27"/>
      <c r="B39" s="28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9"/>
      <c r="P39" s="30"/>
    </row>
    <row r="40" spans="1:16">
      <c r="A40" s="23" t="s">
        <v>58</v>
      </c>
      <c r="B40" s="24" t="s">
        <v>59</v>
      </c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6">
        <f>SUM(O41:O45)</f>
        <v>227471.86</v>
      </c>
      <c r="P40" s="26">
        <f>SUM(P41:P45)</f>
        <v>174747.77</v>
      </c>
    </row>
    <row r="41" spans="1:16">
      <c r="A41" s="27" t="s">
        <v>60</v>
      </c>
      <c r="B41" s="28" t="s">
        <v>59</v>
      </c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9">
        <v>227471.86</v>
      </c>
      <c r="P41" s="30">
        <v>0</v>
      </c>
    </row>
    <row r="42" spans="1:16">
      <c r="A42" s="27" t="s">
        <v>61</v>
      </c>
      <c r="B42" s="28" t="s">
        <v>62</v>
      </c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9">
        <v>0</v>
      </c>
      <c r="P42" s="30">
        <v>0</v>
      </c>
    </row>
    <row r="43" spans="1:16">
      <c r="A43" s="27" t="s">
        <v>63</v>
      </c>
      <c r="B43" s="28" t="s">
        <v>64</v>
      </c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9">
        <v>0</v>
      </c>
      <c r="P43" s="30">
        <v>0</v>
      </c>
    </row>
    <row r="44" spans="1:16">
      <c r="A44" s="31">
        <v>4154</v>
      </c>
      <c r="B44" s="32" t="s">
        <v>65</v>
      </c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9">
        <v>0</v>
      </c>
      <c r="P44" s="30">
        <v>0</v>
      </c>
    </row>
    <row r="45" spans="1:16">
      <c r="A45" s="27" t="s">
        <v>66</v>
      </c>
      <c r="B45" s="28" t="s">
        <v>67</v>
      </c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9">
        <v>0</v>
      </c>
      <c r="P45" s="30">
        <v>174747.77</v>
      </c>
    </row>
    <row r="46" spans="1:16">
      <c r="A46" s="27"/>
      <c r="B46" s="28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9"/>
      <c r="P46" s="30"/>
    </row>
    <row r="47" spans="1:16">
      <c r="A47" s="23" t="s">
        <v>68</v>
      </c>
      <c r="B47" s="24" t="s">
        <v>69</v>
      </c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6">
        <f>SUM(O48:O56)</f>
        <v>89720.54</v>
      </c>
      <c r="P47" s="26">
        <f>SUM(P48:P56)</f>
        <v>8400</v>
      </c>
    </row>
    <row r="48" spans="1:16">
      <c r="A48" s="27" t="s">
        <v>70</v>
      </c>
      <c r="B48" s="28" t="s">
        <v>71</v>
      </c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9">
        <v>0</v>
      </c>
      <c r="P48" s="30">
        <v>0</v>
      </c>
    </row>
    <row r="49" spans="1:16">
      <c r="A49" s="27" t="s">
        <v>72</v>
      </c>
      <c r="B49" s="28" t="s">
        <v>73</v>
      </c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9">
        <v>12400</v>
      </c>
      <c r="P49" s="30">
        <v>3400</v>
      </c>
    </row>
    <row r="50" spans="1:16">
      <c r="A50" s="27" t="s">
        <v>74</v>
      </c>
      <c r="B50" s="28" t="s">
        <v>75</v>
      </c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9">
        <v>0</v>
      </c>
      <c r="P50" s="30">
        <v>0</v>
      </c>
    </row>
    <row r="51" spans="1:16">
      <c r="A51" s="27" t="s">
        <v>76</v>
      </c>
      <c r="B51" s="28" t="s">
        <v>77</v>
      </c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9">
        <v>0</v>
      </c>
      <c r="P51" s="30">
        <v>0</v>
      </c>
    </row>
    <row r="52" spans="1:16">
      <c r="A52" s="27" t="s">
        <v>78</v>
      </c>
      <c r="B52" s="28" t="s">
        <v>79</v>
      </c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9">
        <v>77320.539999999994</v>
      </c>
      <c r="P52" s="30">
        <v>0</v>
      </c>
    </row>
    <row r="53" spans="1:16">
      <c r="A53" s="27" t="s">
        <v>80</v>
      </c>
      <c r="B53" s="28" t="s">
        <v>81</v>
      </c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9">
        <v>0</v>
      </c>
      <c r="P53" s="30">
        <v>0</v>
      </c>
    </row>
    <row r="54" spans="1:16">
      <c r="A54" s="27" t="s">
        <v>82</v>
      </c>
      <c r="B54" s="28" t="s">
        <v>83</v>
      </c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9">
        <v>0</v>
      </c>
      <c r="P54" s="30">
        <v>5000</v>
      </c>
    </row>
    <row r="55" spans="1:16">
      <c r="A55" s="27" t="s">
        <v>84</v>
      </c>
      <c r="B55" s="28" t="s">
        <v>85</v>
      </c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9">
        <v>0</v>
      </c>
      <c r="P55" s="30">
        <v>0</v>
      </c>
    </row>
    <row r="56" spans="1:16">
      <c r="A56" s="27" t="s">
        <v>86</v>
      </c>
      <c r="B56" s="28" t="s">
        <v>87</v>
      </c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9">
        <v>0</v>
      </c>
      <c r="P56" s="30">
        <v>0</v>
      </c>
    </row>
    <row r="57" spans="1:16">
      <c r="A57" s="27"/>
      <c r="B57" s="28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9"/>
      <c r="P57" s="30"/>
    </row>
    <row r="58" spans="1:16">
      <c r="A58" s="23" t="s">
        <v>88</v>
      </c>
      <c r="B58" s="24" t="s">
        <v>89</v>
      </c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6">
        <f>SUM(O59:O66)</f>
        <v>0</v>
      </c>
      <c r="P58" s="26">
        <f>SUM(P59:P66)</f>
        <v>0</v>
      </c>
    </row>
    <row r="59" spans="1:16">
      <c r="A59" s="27" t="s">
        <v>90</v>
      </c>
      <c r="B59" s="28" t="s">
        <v>91</v>
      </c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9">
        <v>0</v>
      </c>
      <c r="P59" s="30">
        <v>0</v>
      </c>
    </row>
    <row r="60" spans="1:16">
      <c r="A60" s="27" t="s">
        <v>92</v>
      </c>
      <c r="B60" s="28" t="s">
        <v>93</v>
      </c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9">
        <v>0</v>
      </c>
      <c r="P60" s="30">
        <v>0</v>
      </c>
    </row>
    <row r="61" spans="1:16">
      <c r="A61" s="27" t="s">
        <v>94</v>
      </c>
      <c r="B61" s="28" t="s">
        <v>95</v>
      </c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9">
        <v>0</v>
      </c>
      <c r="P61" s="30">
        <v>0</v>
      </c>
    </row>
    <row r="62" spans="1:16">
      <c r="A62" s="27" t="s">
        <v>96</v>
      </c>
      <c r="B62" s="28" t="s">
        <v>97</v>
      </c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9">
        <v>0</v>
      </c>
      <c r="P62" s="30">
        <v>0</v>
      </c>
    </row>
    <row r="63" spans="1:16">
      <c r="A63" s="31" t="s">
        <v>98</v>
      </c>
      <c r="B63" s="32" t="s">
        <v>99</v>
      </c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9">
        <v>0</v>
      </c>
      <c r="P63" s="30">
        <v>0</v>
      </c>
    </row>
    <row r="64" spans="1:16">
      <c r="A64" s="31" t="s">
        <v>100</v>
      </c>
      <c r="B64" s="32" t="s">
        <v>101</v>
      </c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9">
        <v>0</v>
      </c>
      <c r="P64" s="30">
        <v>0</v>
      </c>
    </row>
    <row r="65" spans="1:16">
      <c r="A65" s="31" t="s">
        <v>102</v>
      </c>
      <c r="B65" s="32" t="s">
        <v>103</v>
      </c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9">
        <v>0</v>
      </c>
      <c r="P65" s="30">
        <v>0</v>
      </c>
    </row>
    <row r="66" spans="1:16">
      <c r="A66" s="31" t="s">
        <v>104</v>
      </c>
      <c r="B66" s="32" t="s">
        <v>105</v>
      </c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9">
        <v>0</v>
      </c>
      <c r="P66" s="30">
        <v>0</v>
      </c>
    </row>
    <row r="67" spans="1:16">
      <c r="A67" s="27"/>
      <c r="B67" s="28"/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9"/>
      <c r="P67" s="30"/>
    </row>
    <row r="68" spans="1:16">
      <c r="A68" s="23" t="s">
        <v>106</v>
      </c>
      <c r="B68" s="24" t="s">
        <v>107</v>
      </c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6">
        <f>SUM(O69:O70)</f>
        <v>0</v>
      </c>
      <c r="P68" s="26">
        <f>SUM(P69:P70)</f>
        <v>0</v>
      </c>
    </row>
    <row r="69" spans="1:16">
      <c r="A69" s="27" t="s">
        <v>108</v>
      </c>
      <c r="B69" s="28" t="s">
        <v>109</v>
      </c>
      <c r="C69" s="25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9">
        <v>0</v>
      </c>
      <c r="P69" s="30">
        <v>0</v>
      </c>
    </row>
    <row r="70" spans="1:16">
      <c r="A70" s="27" t="s">
        <v>110</v>
      </c>
      <c r="B70" s="28" t="s">
        <v>111</v>
      </c>
      <c r="C70" s="25"/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9">
        <v>0</v>
      </c>
      <c r="P70" s="30">
        <v>0</v>
      </c>
    </row>
    <row r="71" spans="1:16">
      <c r="A71" s="27"/>
      <c r="B71" s="28" t="s">
        <v>112</v>
      </c>
      <c r="C71" s="25"/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9"/>
      <c r="P71" s="30"/>
    </row>
    <row r="72" spans="1:16">
      <c r="A72" s="27"/>
      <c r="B72" s="28"/>
      <c r="C72" s="25"/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9"/>
      <c r="P72" s="30"/>
    </row>
    <row r="73" spans="1:16">
      <c r="A73" s="23" t="s">
        <v>113</v>
      </c>
      <c r="B73" s="24" t="s">
        <v>114</v>
      </c>
      <c r="C73" s="25"/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6">
        <f>O74+O81</f>
        <v>23437814.09</v>
      </c>
      <c r="P73" s="26">
        <f>P74+P81</f>
        <v>31293223.149999999</v>
      </c>
    </row>
    <row r="74" spans="1:16">
      <c r="A74" s="23" t="s">
        <v>115</v>
      </c>
      <c r="B74" s="24" t="s">
        <v>116</v>
      </c>
      <c r="C74" s="25"/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6">
        <f>SUM(O75:O78)</f>
        <v>23381064.09</v>
      </c>
      <c r="P74" s="26">
        <f>SUM(P75:P78)</f>
        <v>31248739.149999999</v>
      </c>
    </row>
    <row r="75" spans="1:16">
      <c r="A75" s="27" t="s">
        <v>117</v>
      </c>
      <c r="B75" s="28" t="s">
        <v>118</v>
      </c>
      <c r="C75" s="25"/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9">
        <v>18393173.219999999</v>
      </c>
      <c r="P75" s="30">
        <v>22491536.699999999</v>
      </c>
    </row>
    <row r="76" spans="1:16">
      <c r="A76" s="27" t="s">
        <v>119</v>
      </c>
      <c r="B76" s="28" t="s">
        <v>120</v>
      </c>
      <c r="C76" s="25"/>
      <c r="D76" s="25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9">
        <v>4638717.87</v>
      </c>
      <c r="P76" s="30">
        <v>4981340.38</v>
      </c>
    </row>
    <row r="77" spans="1:16">
      <c r="A77" s="27" t="s">
        <v>121</v>
      </c>
      <c r="B77" s="28" t="s">
        <v>122</v>
      </c>
      <c r="C77" s="25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9">
        <v>349173</v>
      </c>
      <c r="P77" s="30">
        <v>3775862.07</v>
      </c>
    </row>
    <row r="78" spans="1:16">
      <c r="A78" s="27">
        <v>4214</v>
      </c>
      <c r="B78" s="28" t="s">
        <v>123</v>
      </c>
      <c r="C78" s="25"/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9">
        <v>0</v>
      </c>
      <c r="P78" s="30">
        <v>0</v>
      </c>
    </row>
    <row r="79" spans="1:16">
      <c r="A79" s="31">
        <v>4215</v>
      </c>
      <c r="B79" s="32" t="s">
        <v>124</v>
      </c>
      <c r="C79" s="25"/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9">
        <v>0</v>
      </c>
      <c r="P79" s="30">
        <v>0</v>
      </c>
    </row>
    <row r="80" spans="1:16">
      <c r="A80" s="27"/>
      <c r="B80" s="28"/>
      <c r="C80" s="25"/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9"/>
      <c r="P80" s="30"/>
    </row>
    <row r="81" spans="1:16">
      <c r="A81" s="23" t="s">
        <v>125</v>
      </c>
      <c r="B81" s="24" t="s">
        <v>126</v>
      </c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6">
        <f>SUM(O82:O88)</f>
        <v>56750</v>
      </c>
      <c r="P81" s="26">
        <f>SUM(P82:P88)</f>
        <v>44484</v>
      </c>
    </row>
    <row r="82" spans="1:16">
      <c r="A82" s="27" t="s">
        <v>127</v>
      </c>
      <c r="B82" s="28" t="s">
        <v>128</v>
      </c>
      <c r="C82" s="25"/>
      <c r="D82" s="25"/>
      <c r="E82" s="25"/>
      <c r="F82" s="25"/>
      <c r="G82" s="25"/>
      <c r="H82" s="25"/>
      <c r="I82" s="25"/>
      <c r="J82" s="25"/>
      <c r="K82" s="25"/>
      <c r="L82" s="25"/>
      <c r="M82" s="25"/>
      <c r="N82" s="25"/>
      <c r="O82" s="29">
        <v>0</v>
      </c>
      <c r="P82" s="30">
        <v>0</v>
      </c>
    </row>
    <row r="83" spans="1:16">
      <c r="A83" s="27" t="s">
        <v>129</v>
      </c>
      <c r="B83" s="28" t="s">
        <v>130</v>
      </c>
      <c r="C83" s="25"/>
      <c r="D83" s="25"/>
      <c r="E83" s="25"/>
      <c r="F83" s="25"/>
      <c r="G83" s="25"/>
      <c r="H83" s="25"/>
      <c r="I83" s="25"/>
      <c r="J83" s="25"/>
      <c r="K83" s="25"/>
      <c r="L83" s="25"/>
      <c r="M83" s="25"/>
      <c r="N83" s="25"/>
      <c r="O83" s="29">
        <v>0</v>
      </c>
      <c r="P83" s="30">
        <v>0</v>
      </c>
    </row>
    <row r="84" spans="1:16">
      <c r="A84" s="27" t="s">
        <v>131</v>
      </c>
      <c r="B84" s="28" t="s">
        <v>132</v>
      </c>
      <c r="C84" s="25"/>
      <c r="D84" s="25"/>
      <c r="E84" s="25"/>
      <c r="F84" s="25"/>
      <c r="G84" s="25"/>
      <c r="H84" s="25"/>
      <c r="I84" s="25"/>
      <c r="J84" s="25"/>
      <c r="K84" s="25"/>
      <c r="L84" s="25"/>
      <c r="M84" s="25"/>
      <c r="N84" s="25"/>
      <c r="O84" s="29">
        <v>56750</v>
      </c>
      <c r="P84" s="30">
        <v>0</v>
      </c>
    </row>
    <row r="85" spans="1:16">
      <c r="A85" s="27" t="s">
        <v>133</v>
      </c>
      <c r="B85" s="28" t="s">
        <v>134</v>
      </c>
      <c r="C85" s="25"/>
      <c r="D85" s="25"/>
      <c r="E85" s="25"/>
      <c r="F85" s="25"/>
      <c r="G85" s="25"/>
      <c r="H85" s="25"/>
      <c r="I85" s="25"/>
      <c r="J85" s="25"/>
      <c r="K85" s="25"/>
      <c r="L85" s="25"/>
      <c r="M85" s="25"/>
      <c r="N85" s="25"/>
      <c r="O85" s="29">
        <v>0</v>
      </c>
      <c r="P85" s="30">
        <v>44484</v>
      </c>
    </row>
    <row r="86" spans="1:16">
      <c r="A86" s="27" t="s">
        <v>135</v>
      </c>
      <c r="B86" s="28" t="s">
        <v>136</v>
      </c>
      <c r="C86" s="25"/>
      <c r="D86" s="25"/>
      <c r="E86" s="25"/>
      <c r="F86" s="25"/>
      <c r="G86" s="25"/>
      <c r="H86" s="25"/>
      <c r="I86" s="25"/>
      <c r="J86" s="25"/>
      <c r="K86" s="25"/>
      <c r="L86" s="25"/>
      <c r="M86" s="25"/>
      <c r="N86" s="25"/>
      <c r="O86" s="29">
        <v>0</v>
      </c>
      <c r="P86" s="30">
        <v>0</v>
      </c>
    </row>
    <row r="87" spans="1:16">
      <c r="A87" s="27">
        <v>4226</v>
      </c>
      <c r="B87" s="33" t="s">
        <v>137</v>
      </c>
      <c r="C87" s="25"/>
      <c r="D87" s="25"/>
      <c r="E87" s="25"/>
      <c r="F87" s="25"/>
      <c r="G87" s="25"/>
      <c r="H87" s="25"/>
      <c r="I87" s="25"/>
      <c r="J87" s="25"/>
      <c r="K87" s="25"/>
      <c r="L87" s="25"/>
      <c r="M87" s="25"/>
      <c r="N87" s="25"/>
      <c r="O87" s="29">
        <v>0</v>
      </c>
      <c r="P87" s="30">
        <v>0</v>
      </c>
    </row>
    <row r="88" spans="1:16">
      <c r="A88" s="31">
        <v>4227</v>
      </c>
      <c r="B88" s="34" t="s">
        <v>138</v>
      </c>
      <c r="C88" s="25"/>
      <c r="D88" s="25"/>
      <c r="E88" s="25"/>
      <c r="F88" s="25"/>
      <c r="G88" s="25"/>
      <c r="H88" s="25"/>
      <c r="I88" s="25"/>
      <c r="J88" s="25"/>
      <c r="K88" s="25"/>
      <c r="L88" s="25"/>
      <c r="M88" s="25"/>
      <c r="N88" s="25"/>
      <c r="O88" s="29">
        <v>0</v>
      </c>
      <c r="P88" s="30">
        <v>0</v>
      </c>
    </row>
    <row r="89" spans="1:16">
      <c r="A89" s="27"/>
      <c r="B89" s="28"/>
      <c r="C89" s="25"/>
      <c r="D89" s="25"/>
      <c r="E89" s="25"/>
      <c r="F89" s="25"/>
      <c r="G89" s="25"/>
      <c r="H89" s="25"/>
      <c r="I89" s="25"/>
      <c r="J89" s="25"/>
      <c r="K89" s="25"/>
      <c r="L89" s="25"/>
      <c r="M89" s="25"/>
      <c r="N89" s="25"/>
      <c r="O89" s="29"/>
      <c r="P89" s="30"/>
    </row>
    <row r="90" spans="1:16">
      <c r="A90" s="23" t="s">
        <v>139</v>
      </c>
      <c r="B90" s="24" t="s">
        <v>140</v>
      </c>
      <c r="C90" s="25"/>
      <c r="D90" s="25"/>
      <c r="E90" s="25"/>
      <c r="F90" s="25"/>
      <c r="G90" s="25"/>
      <c r="H90" s="25"/>
      <c r="I90" s="25"/>
      <c r="J90" s="25"/>
      <c r="K90" s="25"/>
      <c r="L90" s="25"/>
      <c r="M90" s="25"/>
      <c r="N90" s="25"/>
      <c r="O90" s="26">
        <f>O91+O95+O102+O105+O108</f>
        <v>-877062.46</v>
      </c>
      <c r="P90" s="26">
        <f>P91+P95+P102+P105+P108</f>
        <v>-204375.71</v>
      </c>
    </row>
    <row r="91" spans="1:16">
      <c r="A91" s="23" t="s">
        <v>141</v>
      </c>
      <c r="B91" s="24" t="s">
        <v>142</v>
      </c>
      <c r="C91" s="25"/>
      <c r="D91" s="25"/>
      <c r="E91" s="25"/>
      <c r="F91" s="25"/>
      <c r="G91" s="25"/>
      <c r="H91" s="25"/>
      <c r="I91" s="25"/>
      <c r="J91" s="25"/>
      <c r="K91" s="25"/>
      <c r="L91" s="25"/>
      <c r="M91" s="25"/>
      <c r="N91" s="25"/>
      <c r="O91" s="26">
        <f>SUM(O92:O93)</f>
        <v>0</v>
      </c>
      <c r="P91" s="26">
        <f>SUM(P92:P93)</f>
        <v>0</v>
      </c>
    </row>
    <row r="92" spans="1:16">
      <c r="A92" s="27" t="s">
        <v>143</v>
      </c>
      <c r="B92" s="28" t="s">
        <v>144</v>
      </c>
      <c r="C92" s="25"/>
      <c r="D92" s="25"/>
      <c r="E92" s="25"/>
      <c r="F92" s="25"/>
      <c r="G92" s="25"/>
      <c r="H92" s="25"/>
      <c r="I92" s="25"/>
      <c r="J92" s="25"/>
      <c r="K92" s="25"/>
      <c r="L92" s="25"/>
      <c r="M92" s="25"/>
      <c r="N92" s="25"/>
      <c r="O92" s="29">
        <v>0</v>
      </c>
      <c r="P92" s="30">
        <v>0</v>
      </c>
    </row>
    <row r="93" spans="1:16">
      <c r="A93" s="27" t="s">
        <v>145</v>
      </c>
      <c r="B93" s="28" t="s">
        <v>146</v>
      </c>
      <c r="C93" s="25"/>
      <c r="D93" s="25"/>
      <c r="E93" s="25"/>
      <c r="F93" s="25"/>
      <c r="G93" s="25"/>
      <c r="H93" s="25"/>
      <c r="I93" s="25"/>
      <c r="J93" s="25"/>
      <c r="K93" s="25"/>
      <c r="L93" s="25"/>
      <c r="M93" s="25"/>
      <c r="N93" s="25"/>
      <c r="O93" s="29">
        <v>0</v>
      </c>
      <c r="P93" s="30">
        <v>0</v>
      </c>
    </row>
    <row r="94" spans="1:16">
      <c r="A94" s="27"/>
      <c r="B94" s="28"/>
      <c r="C94" s="25"/>
      <c r="D94" s="25"/>
      <c r="E94" s="25"/>
      <c r="F94" s="25"/>
      <c r="G94" s="25"/>
      <c r="H94" s="25"/>
      <c r="I94" s="25"/>
      <c r="J94" s="25"/>
      <c r="K94" s="25"/>
      <c r="L94" s="25"/>
      <c r="M94" s="25"/>
      <c r="N94" s="25"/>
      <c r="O94" s="29"/>
      <c r="P94" s="30"/>
    </row>
    <row r="95" spans="1:16">
      <c r="A95" s="23" t="s">
        <v>147</v>
      </c>
      <c r="B95" s="24" t="s">
        <v>148</v>
      </c>
      <c r="C95" s="25"/>
      <c r="D95" s="25"/>
      <c r="E95" s="25"/>
      <c r="F95" s="25"/>
      <c r="G95" s="25"/>
      <c r="H95" s="25"/>
      <c r="I95" s="25"/>
      <c r="J95" s="25"/>
      <c r="K95" s="25"/>
      <c r="L95" s="25"/>
      <c r="M95" s="25"/>
      <c r="N95" s="25"/>
      <c r="O95" s="26">
        <f>SUM(O96:O100)</f>
        <v>0</v>
      </c>
      <c r="P95" s="26">
        <f>SUM(P96:P100)</f>
        <v>0</v>
      </c>
    </row>
    <row r="96" spans="1:16">
      <c r="A96" s="27" t="s">
        <v>149</v>
      </c>
      <c r="B96" s="28" t="s">
        <v>150</v>
      </c>
      <c r="C96" s="25"/>
      <c r="D96" s="25"/>
      <c r="E96" s="25"/>
      <c r="F96" s="25"/>
      <c r="G96" s="25"/>
      <c r="H96" s="25"/>
      <c r="I96" s="25"/>
      <c r="J96" s="25"/>
      <c r="K96" s="25"/>
      <c r="L96" s="25"/>
      <c r="M96" s="25"/>
      <c r="N96" s="25"/>
      <c r="O96" s="29">
        <v>0</v>
      </c>
      <c r="P96" s="30">
        <v>0</v>
      </c>
    </row>
    <row r="97" spans="1:16">
      <c r="A97" s="27" t="s">
        <v>151</v>
      </c>
      <c r="B97" s="28" t="s">
        <v>152</v>
      </c>
      <c r="C97" s="25"/>
      <c r="D97" s="25"/>
      <c r="E97" s="25"/>
      <c r="F97" s="25"/>
      <c r="G97" s="25"/>
      <c r="H97" s="25"/>
      <c r="I97" s="25"/>
      <c r="J97" s="25"/>
      <c r="K97" s="25"/>
      <c r="L97" s="25"/>
      <c r="M97" s="25"/>
      <c r="N97" s="25"/>
      <c r="O97" s="29">
        <v>0</v>
      </c>
      <c r="P97" s="30">
        <v>0</v>
      </c>
    </row>
    <row r="98" spans="1:16">
      <c r="A98" s="27" t="s">
        <v>153</v>
      </c>
      <c r="B98" s="28" t="s">
        <v>154</v>
      </c>
      <c r="C98" s="25"/>
      <c r="D98" s="25"/>
      <c r="E98" s="25"/>
      <c r="F98" s="25"/>
      <c r="G98" s="25"/>
      <c r="H98" s="25"/>
      <c r="I98" s="25"/>
      <c r="J98" s="25"/>
      <c r="K98" s="25"/>
      <c r="L98" s="25"/>
      <c r="M98" s="25"/>
      <c r="N98" s="25"/>
      <c r="O98" s="29">
        <v>0</v>
      </c>
      <c r="P98" s="30">
        <v>0</v>
      </c>
    </row>
    <row r="99" spans="1:16">
      <c r="A99" s="27" t="s">
        <v>155</v>
      </c>
      <c r="B99" s="28" t="s">
        <v>156</v>
      </c>
      <c r="C99" s="25"/>
      <c r="D99" s="25"/>
      <c r="E99" s="25"/>
      <c r="F99" s="25"/>
      <c r="G99" s="25"/>
      <c r="H99" s="25"/>
      <c r="I99" s="25"/>
      <c r="J99" s="25"/>
      <c r="K99" s="25"/>
      <c r="L99" s="25"/>
      <c r="M99" s="25"/>
      <c r="N99" s="25"/>
      <c r="O99" s="29">
        <v>0</v>
      </c>
      <c r="P99" s="30">
        <v>0</v>
      </c>
    </row>
    <row r="100" spans="1:16">
      <c r="A100" s="27" t="s">
        <v>157</v>
      </c>
      <c r="B100" s="28" t="s">
        <v>158</v>
      </c>
      <c r="C100" s="25"/>
      <c r="D100" s="25"/>
      <c r="E100" s="25"/>
      <c r="F100" s="25"/>
      <c r="G100" s="25"/>
      <c r="H100" s="25"/>
      <c r="I100" s="25"/>
      <c r="J100" s="25"/>
      <c r="K100" s="25"/>
      <c r="L100" s="25"/>
      <c r="M100" s="25"/>
      <c r="N100" s="25"/>
      <c r="O100" s="29">
        <v>0</v>
      </c>
      <c r="P100" s="30">
        <v>0</v>
      </c>
    </row>
    <row r="101" spans="1:16">
      <c r="A101" s="27"/>
      <c r="B101" s="28"/>
      <c r="C101" s="25"/>
      <c r="D101" s="25"/>
      <c r="E101" s="25"/>
      <c r="F101" s="25"/>
      <c r="G101" s="25"/>
      <c r="H101" s="25"/>
      <c r="I101" s="25"/>
      <c r="J101" s="25"/>
      <c r="K101" s="25"/>
      <c r="L101" s="25"/>
      <c r="M101" s="25"/>
      <c r="N101" s="25"/>
      <c r="O101" s="29"/>
      <c r="P101" s="30"/>
    </row>
    <row r="102" spans="1:16">
      <c r="A102" s="23" t="s">
        <v>159</v>
      </c>
      <c r="B102" s="24" t="s">
        <v>160</v>
      </c>
      <c r="C102" s="25"/>
      <c r="D102" s="25"/>
      <c r="E102" s="25"/>
      <c r="F102" s="25"/>
      <c r="G102" s="25"/>
      <c r="H102" s="25"/>
      <c r="I102" s="25"/>
      <c r="J102" s="25"/>
      <c r="K102" s="25"/>
      <c r="L102" s="25"/>
      <c r="M102" s="25"/>
      <c r="N102" s="25"/>
      <c r="O102" s="26">
        <f>O103</f>
        <v>0</v>
      </c>
      <c r="P102" s="35">
        <f>P103</f>
        <v>0</v>
      </c>
    </row>
    <row r="103" spans="1:16">
      <c r="A103" s="31">
        <v>4331</v>
      </c>
      <c r="B103" s="32" t="s">
        <v>160</v>
      </c>
      <c r="C103" s="25"/>
      <c r="D103" s="25"/>
      <c r="E103" s="25"/>
      <c r="F103" s="25"/>
      <c r="G103" s="25"/>
      <c r="H103" s="25"/>
      <c r="I103" s="25"/>
      <c r="J103" s="25"/>
      <c r="K103" s="25"/>
      <c r="L103" s="25"/>
      <c r="M103" s="25"/>
      <c r="N103" s="25"/>
      <c r="O103" s="29">
        <v>0</v>
      </c>
      <c r="P103" s="30">
        <v>0</v>
      </c>
    </row>
    <row r="104" spans="1:16">
      <c r="A104" s="23"/>
      <c r="B104" s="24"/>
      <c r="C104" s="25"/>
      <c r="D104" s="25"/>
      <c r="E104" s="25"/>
      <c r="F104" s="25"/>
      <c r="G104" s="25"/>
      <c r="H104" s="25"/>
      <c r="I104" s="25"/>
      <c r="J104" s="25"/>
      <c r="K104" s="25"/>
      <c r="L104" s="25"/>
      <c r="M104" s="25"/>
      <c r="N104" s="25"/>
      <c r="O104" s="36"/>
      <c r="P104" s="37"/>
    </row>
    <row r="105" spans="1:16">
      <c r="A105" s="23" t="s">
        <v>161</v>
      </c>
      <c r="B105" s="24" t="s">
        <v>162</v>
      </c>
      <c r="C105" s="25"/>
      <c r="D105" s="25"/>
      <c r="E105" s="25"/>
      <c r="F105" s="25"/>
      <c r="G105" s="25"/>
      <c r="H105" s="25"/>
      <c r="I105" s="25"/>
      <c r="J105" s="25"/>
      <c r="K105" s="25"/>
      <c r="L105" s="25"/>
      <c r="M105" s="25"/>
      <c r="N105" s="25"/>
      <c r="O105" s="26">
        <f>O106</f>
        <v>0</v>
      </c>
      <c r="P105" s="26">
        <f>P106</f>
        <v>0</v>
      </c>
    </row>
    <row r="106" spans="1:16">
      <c r="A106" s="27" t="s">
        <v>163</v>
      </c>
      <c r="B106" s="28" t="s">
        <v>162</v>
      </c>
      <c r="C106" s="25"/>
      <c r="D106" s="25"/>
      <c r="E106" s="25"/>
      <c r="F106" s="25"/>
      <c r="G106" s="25"/>
      <c r="H106" s="25"/>
      <c r="I106" s="25"/>
      <c r="J106" s="25"/>
      <c r="K106" s="25"/>
      <c r="L106" s="25"/>
      <c r="M106" s="25"/>
      <c r="N106" s="25"/>
      <c r="O106" s="29">
        <v>0</v>
      </c>
      <c r="P106" s="30">
        <v>0</v>
      </c>
    </row>
    <row r="107" spans="1:16">
      <c r="A107" s="27"/>
      <c r="B107" s="28"/>
      <c r="C107" s="25"/>
      <c r="D107" s="25"/>
      <c r="E107" s="25"/>
      <c r="F107" s="25"/>
      <c r="G107" s="25"/>
      <c r="H107" s="25"/>
      <c r="I107" s="25"/>
      <c r="J107" s="25"/>
      <c r="K107" s="25"/>
      <c r="L107" s="25"/>
      <c r="M107" s="25"/>
      <c r="N107" s="25"/>
      <c r="O107" s="29"/>
      <c r="P107" s="30"/>
    </row>
    <row r="108" spans="1:16">
      <c r="A108" s="23" t="s">
        <v>164</v>
      </c>
      <c r="B108" s="24" t="s">
        <v>165</v>
      </c>
      <c r="C108" s="25"/>
      <c r="D108" s="25"/>
      <c r="E108" s="25"/>
      <c r="F108" s="25"/>
      <c r="G108" s="25"/>
      <c r="H108" s="25"/>
      <c r="I108" s="25"/>
      <c r="J108" s="25"/>
      <c r="K108" s="25"/>
      <c r="L108" s="25"/>
      <c r="M108" s="25"/>
      <c r="N108" s="25"/>
      <c r="O108" s="26">
        <f>SUM(O109:O116)</f>
        <v>-877062.46</v>
      </c>
      <c r="P108" s="26">
        <f>SUM(P109:P116)</f>
        <v>-204375.71</v>
      </c>
    </row>
    <row r="109" spans="1:16">
      <c r="A109" s="27" t="s">
        <v>166</v>
      </c>
      <c r="B109" s="28" t="s">
        <v>167</v>
      </c>
      <c r="C109" s="25"/>
      <c r="D109" s="25"/>
      <c r="E109" s="25"/>
      <c r="F109" s="25"/>
      <c r="G109" s="25"/>
      <c r="H109" s="25"/>
      <c r="I109" s="25"/>
      <c r="J109" s="25"/>
      <c r="K109" s="25"/>
      <c r="L109" s="25"/>
      <c r="M109" s="25"/>
      <c r="N109" s="25"/>
      <c r="O109" s="29">
        <v>0</v>
      </c>
      <c r="P109" s="30">
        <v>0</v>
      </c>
    </row>
    <row r="110" spans="1:16">
      <c r="A110" s="27" t="s">
        <v>168</v>
      </c>
      <c r="B110" s="28" t="s">
        <v>169</v>
      </c>
      <c r="C110" s="25"/>
      <c r="D110" s="25"/>
      <c r="E110" s="25"/>
      <c r="F110" s="25"/>
      <c r="G110" s="25"/>
      <c r="H110" s="25"/>
      <c r="I110" s="25"/>
      <c r="J110" s="25"/>
      <c r="K110" s="25"/>
      <c r="L110" s="25"/>
      <c r="M110" s="25"/>
      <c r="N110" s="25"/>
      <c r="O110" s="29">
        <v>-877062.46</v>
      </c>
      <c r="P110" s="30">
        <v>-204375.71</v>
      </c>
    </row>
    <row r="111" spans="1:16">
      <c r="A111" s="27" t="s">
        <v>170</v>
      </c>
      <c r="B111" s="28" t="s">
        <v>171</v>
      </c>
      <c r="C111" s="25"/>
      <c r="D111" s="25"/>
      <c r="E111" s="25"/>
      <c r="F111" s="25"/>
      <c r="G111" s="25"/>
      <c r="H111" s="25"/>
      <c r="I111" s="25"/>
      <c r="J111" s="25"/>
      <c r="K111" s="25"/>
      <c r="L111" s="25"/>
      <c r="M111" s="25"/>
      <c r="N111" s="25"/>
      <c r="O111" s="29">
        <v>0</v>
      </c>
      <c r="P111" s="30">
        <v>0</v>
      </c>
    </row>
    <row r="112" spans="1:16">
      <c r="A112" s="27" t="s">
        <v>172</v>
      </c>
      <c r="B112" s="28" t="s">
        <v>173</v>
      </c>
      <c r="C112" s="25"/>
      <c r="D112" s="25"/>
      <c r="E112" s="25"/>
      <c r="F112" s="25"/>
      <c r="G112" s="25"/>
      <c r="H112" s="25"/>
      <c r="I112" s="25"/>
      <c r="J112" s="25"/>
      <c r="K112" s="25"/>
      <c r="L112" s="25"/>
      <c r="M112" s="25"/>
      <c r="N112" s="25"/>
      <c r="O112" s="29">
        <v>0</v>
      </c>
      <c r="P112" s="30">
        <v>0</v>
      </c>
    </row>
    <row r="113" spans="1:16">
      <c r="A113" s="27" t="s">
        <v>174</v>
      </c>
      <c r="B113" s="28" t="s">
        <v>175</v>
      </c>
      <c r="C113" s="25"/>
      <c r="D113" s="25"/>
      <c r="E113" s="25"/>
      <c r="F113" s="25"/>
      <c r="G113" s="25"/>
      <c r="H113" s="25"/>
      <c r="I113" s="25"/>
      <c r="J113" s="25"/>
      <c r="K113" s="25"/>
      <c r="L113" s="25"/>
      <c r="M113" s="25"/>
      <c r="N113" s="25"/>
      <c r="O113" s="29">
        <v>0</v>
      </c>
      <c r="P113" s="30">
        <v>0</v>
      </c>
    </row>
    <row r="114" spans="1:16">
      <c r="A114" s="27" t="s">
        <v>176</v>
      </c>
      <c r="B114" s="28" t="s">
        <v>177</v>
      </c>
      <c r="C114" s="25"/>
      <c r="D114" s="25"/>
      <c r="E114" s="25"/>
      <c r="F114" s="25"/>
      <c r="G114" s="25"/>
      <c r="H114" s="25"/>
      <c r="I114" s="25"/>
      <c r="J114" s="25"/>
      <c r="K114" s="25"/>
      <c r="L114" s="25"/>
      <c r="M114" s="25"/>
      <c r="N114" s="25"/>
      <c r="O114" s="29">
        <v>0</v>
      </c>
      <c r="P114" s="30">
        <v>0</v>
      </c>
    </row>
    <row r="115" spans="1:16">
      <c r="A115" s="31">
        <v>4397</v>
      </c>
      <c r="B115" s="32" t="s">
        <v>178</v>
      </c>
      <c r="C115" s="25"/>
      <c r="D115" s="25"/>
      <c r="E115" s="25"/>
      <c r="F115" s="25"/>
      <c r="G115" s="25"/>
      <c r="H115" s="25"/>
      <c r="I115" s="25"/>
      <c r="J115" s="25"/>
      <c r="K115" s="25"/>
      <c r="L115" s="25"/>
      <c r="M115" s="25"/>
      <c r="N115" s="25"/>
      <c r="O115" s="29">
        <v>0</v>
      </c>
      <c r="P115" s="30">
        <v>0</v>
      </c>
    </row>
    <row r="116" spans="1:16">
      <c r="A116" s="27" t="s">
        <v>179</v>
      </c>
      <c r="B116" s="28" t="s">
        <v>165</v>
      </c>
      <c r="C116" s="25"/>
      <c r="D116" s="25"/>
      <c r="E116" s="25"/>
      <c r="F116" s="25"/>
      <c r="G116" s="25"/>
      <c r="H116" s="25"/>
      <c r="I116" s="25"/>
      <c r="J116" s="25"/>
      <c r="K116" s="25"/>
      <c r="L116" s="25"/>
      <c r="M116" s="25"/>
      <c r="N116" s="25"/>
      <c r="O116" s="29">
        <v>0</v>
      </c>
      <c r="P116" s="30">
        <v>0</v>
      </c>
    </row>
    <row r="117" spans="1:16">
      <c r="A117" s="27"/>
      <c r="B117" s="28"/>
      <c r="C117" s="25"/>
      <c r="D117" s="25"/>
      <c r="E117" s="25"/>
      <c r="F117" s="25"/>
      <c r="G117" s="25"/>
      <c r="H117" s="25"/>
      <c r="I117" s="25"/>
      <c r="J117" s="25"/>
      <c r="K117" s="25"/>
      <c r="L117" s="25"/>
      <c r="M117" s="25"/>
      <c r="N117" s="25"/>
      <c r="O117" s="29"/>
      <c r="P117" s="30"/>
    </row>
    <row r="118" spans="1:16">
      <c r="A118" s="38"/>
      <c r="B118" s="39" t="s">
        <v>180</v>
      </c>
      <c r="C118" s="40"/>
      <c r="D118" s="40"/>
      <c r="E118" s="40"/>
      <c r="F118" s="40"/>
      <c r="G118" s="40"/>
      <c r="H118" s="40"/>
      <c r="I118" s="40"/>
      <c r="J118" s="40"/>
      <c r="K118" s="40"/>
      <c r="L118" s="40"/>
      <c r="M118" s="40"/>
      <c r="N118" s="40"/>
      <c r="O118" s="26">
        <f>O9+O73+O90</f>
        <v>27469874.599999998</v>
      </c>
      <c r="P118" s="26">
        <f>P9+P73+P90</f>
        <v>35906642.699999996</v>
      </c>
    </row>
    <row r="119" spans="1:16">
      <c r="A119" s="27"/>
      <c r="B119" s="28"/>
      <c r="C119" s="25"/>
      <c r="D119" s="25"/>
      <c r="E119" s="25"/>
      <c r="F119" s="25"/>
      <c r="G119" s="25"/>
      <c r="H119" s="25"/>
      <c r="I119" s="25"/>
      <c r="J119" s="25"/>
      <c r="K119" s="25"/>
      <c r="L119" s="25"/>
      <c r="M119" s="25"/>
      <c r="N119" s="25"/>
      <c r="O119" s="29"/>
      <c r="P119" s="30"/>
    </row>
    <row r="120" spans="1:16">
      <c r="A120" s="23"/>
      <c r="B120" s="24" t="s">
        <v>181</v>
      </c>
      <c r="C120" s="25"/>
      <c r="D120" s="25"/>
      <c r="E120" s="25"/>
      <c r="F120" s="25"/>
      <c r="G120" s="25"/>
      <c r="H120" s="25"/>
      <c r="I120" s="25"/>
      <c r="J120" s="25"/>
      <c r="K120" s="25"/>
      <c r="L120" s="25"/>
      <c r="M120" s="25"/>
      <c r="N120" s="25"/>
      <c r="O120" s="29"/>
      <c r="P120" s="30"/>
    </row>
    <row r="121" spans="1:16">
      <c r="A121" s="23" t="s">
        <v>182</v>
      </c>
      <c r="B121" s="24" t="s">
        <v>183</v>
      </c>
      <c r="C121" s="25"/>
      <c r="D121" s="25"/>
      <c r="E121" s="25"/>
      <c r="F121" s="25"/>
      <c r="G121" s="25"/>
      <c r="H121" s="25"/>
      <c r="I121" s="25"/>
      <c r="J121" s="25"/>
      <c r="K121" s="25"/>
      <c r="L121" s="25"/>
      <c r="M121" s="25"/>
      <c r="N121" s="25"/>
      <c r="O121" s="26">
        <f>O122+O130+O141</f>
        <v>19273120.32</v>
      </c>
      <c r="P121" s="26">
        <f>P122+P130+P141</f>
        <v>24680476.050000001</v>
      </c>
    </row>
    <row r="122" spans="1:16">
      <c r="A122" s="23" t="s">
        <v>184</v>
      </c>
      <c r="B122" s="24" t="s">
        <v>185</v>
      </c>
      <c r="C122" s="25"/>
      <c r="D122" s="25"/>
      <c r="E122" s="25"/>
      <c r="F122" s="25"/>
      <c r="G122" s="25"/>
      <c r="H122" s="25"/>
      <c r="I122" s="25"/>
      <c r="J122" s="25"/>
      <c r="K122" s="25"/>
      <c r="L122" s="25"/>
      <c r="M122" s="25"/>
      <c r="N122" s="25"/>
      <c r="O122" s="26">
        <f>SUM(O123:O128)</f>
        <v>9108665.120000001</v>
      </c>
      <c r="P122" s="26">
        <f>SUM(P123:P128)</f>
        <v>12267613.859999999</v>
      </c>
    </row>
    <row r="123" spans="1:16">
      <c r="A123" s="27" t="s">
        <v>186</v>
      </c>
      <c r="B123" s="28" t="s">
        <v>187</v>
      </c>
      <c r="C123" s="25"/>
      <c r="D123" s="25"/>
      <c r="E123" s="25"/>
      <c r="F123" s="25"/>
      <c r="G123" s="25"/>
      <c r="H123" s="25"/>
      <c r="I123" s="25"/>
      <c r="J123" s="25"/>
      <c r="K123" s="25"/>
      <c r="L123" s="25"/>
      <c r="M123" s="25"/>
      <c r="N123" s="25"/>
      <c r="O123" s="29">
        <v>5677779.2300000004</v>
      </c>
      <c r="P123" s="30">
        <v>7136195.2199999997</v>
      </c>
    </row>
    <row r="124" spans="1:16">
      <c r="A124" s="27" t="s">
        <v>188</v>
      </c>
      <c r="B124" s="28" t="s">
        <v>189</v>
      </c>
      <c r="C124" s="25"/>
      <c r="D124" s="25"/>
      <c r="E124" s="25"/>
      <c r="F124" s="25"/>
      <c r="G124" s="25"/>
      <c r="H124" s="25"/>
      <c r="I124" s="25"/>
      <c r="J124" s="25"/>
      <c r="K124" s="25"/>
      <c r="L124" s="25"/>
      <c r="M124" s="25"/>
      <c r="N124" s="25"/>
      <c r="O124" s="29">
        <v>2125724.7400000002</v>
      </c>
      <c r="P124" s="30">
        <v>3162240.6</v>
      </c>
    </row>
    <row r="125" spans="1:16">
      <c r="A125" s="27" t="s">
        <v>190</v>
      </c>
      <c r="B125" s="28" t="s">
        <v>191</v>
      </c>
      <c r="C125" s="25"/>
      <c r="D125" s="25"/>
      <c r="E125" s="25"/>
      <c r="F125" s="25"/>
      <c r="G125" s="25"/>
      <c r="H125" s="25"/>
      <c r="I125" s="25"/>
      <c r="J125" s="25"/>
      <c r="K125" s="25"/>
      <c r="L125" s="25"/>
      <c r="M125" s="25"/>
      <c r="N125" s="25"/>
      <c r="O125" s="29">
        <v>320384.18</v>
      </c>
      <c r="P125" s="30">
        <v>1503970.27</v>
      </c>
    </row>
    <row r="126" spans="1:16">
      <c r="A126" s="27" t="s">
        <v>192</v>
      </c>
      <c r="B126" s="28" t="s">
        <v>193</v>
      </c>
      <c r="C126" s="25"/>
      <c r="D126" s="25"/>
      <c r="E126" s="25"/>
      <c r="F126" s="25"/>
      <c r="G126" s="25"/>
      <c r="H126" s="25"/>
      <c r="I126" s="25"/>
      <c r="J126" s="25"/>
      <c r="K126" s="25"/>
      <c r="L126" s="25"/>
      <c r="M126" s="25"/>
      <c r="N126" s="25"/>
      <c r="O126" s="29">
        <v>0</v>
      </c>
      <c r="P126" s="30">
        <v>0</v>
      </c>
    </row>
    <row r="127" spans="1:16">
      <c r="A127" s="27" t="s">
        <v>194</v>
      </c>
      <c r="B127" s="28" t="s">
        <v>195</v>
      </c>
      <c r="C127" s="25"/>
      <c r="D127" s="25"/>
      <c r="E127" s="25"/>
      <c r="F127" s="25"/>
      <c r="G127" s="25"/>
      <c r="H127" s="25"/>
      <c r="I127" s="25"/>
      <c r="J127" s="25"/>
      <c r="K127" s="25"/>
      <c r="L127" s="25"/>
      <c r="M127" s="25"/>
      <c r="N127" s="25"/>
      <c r="O127" s="29">
        <v>984776.97</v>
      </c>
      <c r="P127" s="30">
        <v>465207.77</v>
      </c>
    </row>
    <row r="128" spans="1:16">
      <c r="A128" s="27" t="s">
        <v>196</v>
      </c>
      <c r="B128" s="28" t="s">
        <v>197</v>
      </c>
      <c r="C128" s="25"/>
      <c r="D128" s="25"/>
      <c r="E128" s="25"/>
      <c r="F128" s="25"/>
      <c r="G128" s="25"/>
      <c r="H128" s="25"/>
      <c r="I128" s="25"/>
      <c r="J128" s="25"/>
      <c r="K128" s="25"/>
      <c r="L128" s="25"/>
      <c r="M128" s="25"/>
      <c r="N128" s="25"/>
      <c r="O128" s="29">
        <v>0</v>
      </c>
      <c r="P128" s="30">
        <v>0</v>
      </c>
    </row>
    <row r="129" spans="1:16">
      <c r="A129" s="27"/>
      <c r="B129" s="28"/>
      <c r="C129" s="25"/>
      <c r="D129" s="25"/>
      <c r="E129" s="25"/>
      <c r="F129" s="25"/>
      <c r="G129" s="25"/>
      <c r="H129" s="25"/>
      <c r="I129" s="25"/>
      <c r="J129" s="25"/>
      <c r="K129" s="25"/>
      <c r="L129" s="25"/>
      <c r="M129" s="25"/>
      <c r="N129" s="25"/>
      <c r="O129" s="29"/>
      <c r="P129" s="30"/>
    </row>
    <row r="130" spans="1:16">
      <c r="A130" s="23" t="s">
        <v>198</v>
      </c>
      <c r="B130" s="24" t="s">
        <v>199</v>
      </c>
      <c r="C130" s="25"/>
      <c r="D130" s="25"/>
      <c r="E130" s="25"/>
      <c r="F130" s="25"/>
      <c r="G130" s="25"/>
      <c r="H130" s="25"/>
      <c r="I130" s="25"/>
      <c r="J130" s="25"/>
      <c r="K130" s="25"/>
      <c r="L130" s="25"/>
      <c r="M130" s="25"/>
      <c r="N130" s="25"/>
      <c r="O130" s="26">
        <f>SUM(O131:O139)</f>
        <v>3630805.4999999991</v>
      </c>
      <c r="P130" s="26">
        <f>SUM(P131:P139)</f>
        <v>4382276.82</v>
      </c>
    </row>
    <row r="131" spans="1:16">
      <c r="A131" s="27" t="s">
        <v>200</v>
      </c>
      <c r="B131" s="28" t="s">
        <v>201</v>
      </c>
      <c r="C131" s="25"/>
      <c r="D131" s="25"/>
      <c r="E131" s="25"/>
      <c r="F131" s="25"/>
      <c r="G131" s="25"/>
      <c r="H131" s="25"/>
      <c r="I131" s="25"/>
      <c r="J131" s="25"/>
      <c r="K131" s="25"/>
      <c r="L131" s="25"/>
      <c r="M131" s="25"/>
      <c r="N131" s="25"/>
      <c r="O131" s="29">
        <v>244231.08</v>
      </c>
      <c r="P131" s="30">
        <v>264530.32</v>
      </c>
    </row>
    <row r="132" spans="1:16">
      <c r="A132" s="27" t="s">
        <v>202</v>
      </c>
      <c r="B132" s="28" t="s">
        <v>203</v>
      </c>
      <c r="C132" s="25"/>
      <c r="D132" s="25"/>
      <c r="E132" s="25"/>
      <c r="F132" s="25"/>
      <c r="G132" s="25"/>
      <c r="H132" s="25"/>
      <c r="I132" s="25"/>
      <c r="J132" s="25"/>
      <c r="K132" s="25"/>
      <c r="L132" s="25"/>
      <c r="M132" s="25"/>
      <c r="N132" s="25"/>
      <c r="O132" s="29">
        <v>127128.34</v>
      </c>
      <c r="P132" s="30">
        <v>174753.36</v>
      </c>
    </row>
    <row r="133" spans="1:16">
      <c r="A133" s="27" t="s">
        <v>204</v>
      </c>
      <c r="B133" s="28" t="s">
        <v>205</v>
      </c>
      <c r="C133" s="25"/>
      <c r="D133" s="25"/>
      <c r="E133" s="25"/>
      <c r="F133" s="25"/>
      <c r="G133" s="25"/>
      <c r="H133" s="25"/>
      <c r="I133" s="25"/>
      <c r="J133" s="25"/>
      <c r="K133" s="25"/>
      <c r="L133" s="25"/>
      <c r="M133" s="25"/>
      <c r="N133" s="25"/>
      <c r="O133" s="29">
        <v>0</v>
      </c>
      <c r="P133" s="30">
        <v>0</v>
      </c>
    </row>
    <row r="134" spans="1:16">
      <c r="A134" s="27" t="s">
        <v>206</v>
      </c>
      <c r="B134" s="28" t="s">
        <v>207</v>
      </c>
      <c r="C134" s="25"/>
      <c r="D134" s="25"/>
      <c r="E134" s="25"/>
      <c r="F134" s="25"/>
      <c r="G134" s="25"/>
      <c r="H134" s="25"/>
      <c r="I134" s="25"/>
      <c r="J134" s="25"/>
      <c r="K134" s="25"/>
      <c r="L134" s="25"/>
      <c r="M134" s="25"/>
      <c r="N134" s="25"/>
      <c r="O134" s="29">
        <v>354811.03</v>
      </c>
      <c r="P134" s="30">
        <v>897312.17</v>
      </c>
    </row>
    <row r="135" spans="1:16">
      <c r="A135" s="27" t="s">
        <v>208</v>
      </c>
      <c r="B135" s="28" t="s">
        <v>209</v>
      </c>
      <c r="C135" s="25"/>
      <c r="D135" s="25"/>
      <c r="E135" s="25"/>
      <c r="F135" s="25"/>
      <c r="G135" s="25"/>
      <c r="H135" s="25"/>
      <c r="I135" s="25"/>
      <c r="J135" s="25"/>
      <c r="K135" s="25"/>
      <c r="L135" s="25"/>
      <c r="M135" s="25"/>
      <c r="N135" s="25"/>
      <c r="O135" s="29">
        <v>499065.35</v>
      </c>
      <c r="P135" s="30">
        <v>790019.74</v>
      </c>
    </row>
    <row r="136" spans="1:16">
      <c r="A136" s="27" t="s">
        <v>210</v>
      </c>
      <c r="B136" s="28" t="s">
        <v>211</v>
      </c>
      <c r="C136" s="25"/>
      <c r="D136" s="25"/>
      <c r="E136" s="25"/>
      <c r="F136" s="25"/>
      <c r="G136" s="25"/>
      <c r="H136" s="25"/>
      <c r="I136" s="25"/>
      <c r="J136" s="25"/>
      <c r="K136" s="25"/>
      <c r="L136" s="25"/>
      <c r="M136" s="25"/>
      <c r="N136" s="25"/>
      <c r="O136" s="29">
        <v>1632376.26</v>
      </c>
      <c r="P136" s="30">
        <v>1851930.63</v>
      </c>
    </row>
    <row r="137" spans="1:16">
      <c r="A137" s="27" t="s">
        <v>212</v>
      </c>
      <c r="B137" s="28" t="s">
        <v>213</v>
      </c>
      <c r="C137" s="25"/>
      <c r="D137" s="25"/>
      <c r="E137" s="25"/>
      <c r="F137" s="25"/>
      <c r="G137" s="25"/>
      <c r="H137" s="25"/>
      <c r="I137" s="25"/>
      <c r="J137" s="25"/>
      <c r="K137" s="25"/>
      <c r="L137" s="25"/>
      <c r="M137" s="25"/>
      <c r="N137" s="25"/>
      <c r="O137" s="29">
        <v>90547.51</v>
      </c>
      <c r="P137" s="30">
        <v>61263.27</v>
      </c>
    </row>
    <row r="138" spans="1:16">
      <c r="A138" s="27" t="s">
        <v>214</v>
      </c>
      <c r="B138" s="28" t="s">
        <v>215</v>
      </c>
      <c r="C138" s="25"/>
      <c r="D138" s="25"/>
      <c r="E138" s="25"/>
      <c r="F138" s="25"/>
      <c r="G138" s="25"/>
      <c r="H138" s="25"/>
      <c r="I138" s="25"/>
      <c r="J138" s="25"/>
      <c r="K138" s="25"/>
      <c r="L138" s="25"/>
      <c r="M138" s="25"/>
      <c r="N138" s="25"/>
      <c r="O138" s="29">
        <v>95788.78</v>
      </c>
      <c r="P138" s="30">
        <v>251.99</v>
      </c>
    </row>
    <row r="139" spans="1:16">
      <c r="A139" s="27" t="s">
        <v>216</v>
      </c>
      <c r="B139" s="28" t="s">
        <v>217</v>
      </c>
      <c r="C139" s="25"/>
      <c r="D139" s="25"/>
      <c r="E139" s="25"/>
      <c r="F139" s="25"/>
      <c r="G139" s="25"/>
      <c r="H139" s="25"/>
      <c r="I139" s="25"/>
      <c r="J139" s="25"/>
      <c r="K139" s="25"/>
      <c r="L139" s="25"/>
      <c r="M139" s="25"/>
      <c r="N139" s="25"/>
      <c r="O139" s="29">
        <v>586857.15</v>
      </c>
      <c r="P139" s="30">
        <v>342215.34</v>
      </c>
    </row>
    <row r="140" spans="1:16">
      <c r="A140" s="27"/>
      <c r="B140" s="28"/>
      <c r="C140" s="25"/>
      <c r="D140" s="25"/>
      <c r="E140" s="25"/>
      <c r="F140" s="25"/>
      <c r="G140" s="25"/>
      <c r="H140" s="25"/>
      <c r="I140" s="25"/>
      <c r="J140" s="25"/>
      <c r="K140" s="25"/>
      <c r="L140" s="25"/>
      <c r="M140" s="25"/>
      <c r="N140" s="25"/>
      <c r="O140" s="29"/>
      <c r="P140" s="30"/>
    </row>
    <row r="141" spans="1:16">
      <c r="A141" s="23" t="s">
        <v>218</v>
      </c>
      <c r="B141" s="24" t="s">
        <v>219</v>
      </c>
      <c r="C141" s="25"/>
      <c r="D141" s="25"/>
      <c r="E141" s="25"/>
      <c r="F141" s="25"/>
      <c r="G141" s="25"/>
      <c r="H141" s="25"/>
      <c r="I141" s="25"/>
      <c r="J141" s="25"/>
      <c r="K141" s="25"/>
      <c r="L141" s="25"/>
      <c r="M141" s="25"/>
      <c r="N141" s="25"/>
      <c r="O141" s="26">
        <f>SUM(O142:O150)</f>
        <v>6533649.6999999993</v>
      </c>
      <c r="P141" s="26">
        <f>SUM(P142:P150)</f>
        <v>8030585.3700000001</v>
      </c>
    </row>
    <row r="142" spans="1:16">
      <c r="A142" s="27" t="s">
        <v>220</v>
      </c>
      <c r="B142" s="28" t="s">
        <v>221</v>
      </c>
      <c r="C142" s="25"/>
      <c r="D142" s="25"/>
      <c r="E142" s="25"/>
      <c r="F142" s="25"/>
      <c r="G142" s="25"/>
      <c r="H142" s="25"/>
      <c r="I142" s="25"/>
      <c r="J142" s="25"/>
      <c r="K142" s="25"/>
      <c r="L142" s="25"/>
      <c r="M142" s="25"/>
      <c r="N142" s="25"/>
      <c r="O142" s="29">
        <v>4215626.3899999997</v>
      </c>
      <c r="P142" s="30">
        <v>5473452.04</v>
      </c>
    </row>
    <row r="143" spans="1:16">
      <c r="A143" s="27" t="s">
        <v>222</v>
      </c>
      <c r="B143" s="28" t="s">
        <v>223</v>
      </c>
      <c r="C143" s="25"/>
      <c r="D143" s="25"/>
      <c r="E143" s="25"/>
      <c r="F143" s="25"/>
      <c r="G143" s="25"/>
      <c r="H143" s="25"/>
      <c r="I143" s="25"/>
      <c r="J143" s="25"/>
      <c r="K143" s="25"/>
      <c r="L143" s="25"/>
      <c r="M143" s="25"/>
      <c r="N143" s="25"/>
      <c r="O143" s="29">
        <v>8491.2000000000007</v>
      </c>
      <c r="P143" s="30">
        <v>328912.90999999997</v>
      </c>
    </row>
    <row r="144" spans="1:16">
      <c r="A144" s="27" t="s">
        <v>224</v>
      </c>
      <c r="B144" s="28" t="s">
        <v>225</v>
      </c>
      <c r="C144" s="25"/>
      <c r="D144" s="25"/>
      <c r="E144" s="25"/>
      <c r="F144" s="25"/>
      <c r="G144" s="25"/>
      <c r="H144" s="25"/>
      <c r="I144" s="25"/>
      <c r="J144" s="25"/>
      <c r="K144" s="25"/>
      <c r="L144" s="25"/>
      <c r="M144" s="25"/>
      <c r="N144" s="25"/>
      <c r="O144" s="29">
        <v>61872.55</v>
      </c>
      <c r="P144" s="30">
        <v>273690.99</v>
      </c>
    </row>
    <row r="145" spans="1:16">
      <c r="A145" s="27" t="s">
        <v>226</v>
      </c>
      <c r="B145" s="28" t="s">
        <v>227</v>
      </c>
      <c r="C145" s="25"/>
      <c r="D145" s="25"/>
      <c r="E145" s="25"/>
      <c r="F145" s="25"/>
      <c r="G145" s="25"/>
      <c r="H145" s="25"/>
      <c r="I145" s="25"/>
      <c r="J145" s="25"/>
      <c r="K145" s="25"/>
      <c r="L145" s="25"/>
      <c r="M145" s="25"/>
      <c r="N145" s="25"/>
      <c r="O145" s="29">
        <v>86555.27</v>
      </c>
      <c r="P145" s="30">
        <v>213860.01</v>
      </c>
    </row>
    <row r="146" spans="1:16">
      <c r="A146" s="27" t="s">
        <v>228</v>
      </c>
      <c r="B146" s="28" t="s">
        <v>229</v>
      </c>
      <c r="C146" s="25"/>
      <c r="D146" s="25"/>
      <c r="E146" s="25"/>
      <c r="F146" s="25"/>
      <c r="G146" s="25"/>
      <c r="H146" s="25"/>
      <c r="I146" s="25"/>
      <c r="J146" s="25"/>
      <c r="K146" s="25"/>
      <c r="L146" s="25"/>
      <c r="M146" s="25"/>
      <c r="N146" s="25"/>
      <c r="O146" s="29">
        <v>274541.15999999997</v>
      </c>
      <c r="P146" s="30">
        <v>428316.9</v>
      </c>
    </row>
    <row r="147" spans="1:16">
      <c r="A147" s="27" t="s">
        <v>230</v>
      </c>
      <c r="B147" s="28" t="s">
        <v>231</v>
      </c>
      <c r="C147" s="25"/>
      <c r="D147" s="25"/>
      <c r="E147" s="25"/>
      <c r="F147" s="25"/>
      <c r="G147" s="25"/>
      <c r="H147" s="25"/>
      <c r="I147" s="25"/>
      <c r="J147" s="25"/>
      <c r="K147" s="25"/>
      <c r="L147" s="25"/>
      <c r="M147" s="25"/>
      <c r="N147" s="25"/>
      <c r="O147" s="29">
        <v>174923.2</v>
      </c>
      <c r="P147" s="30">
        <v>66544.800000000003</v>
      </c>
    </row>
    <row r="148" spans="1:16">
      <c r="A148" s="27" t="s">
        <v>232</v>
      </c>
      <c r="B148" s="28" t="s">
        <v>233</v>
      </c>
      <c r="C148" s="25"/>
      <c r="D148" s="25"/>
      <c r="E148" s="25"/>
      <c r="F148" s="25"/>
      <c r="G148" s="25"/>
      <c r="H148" s="25"/>
      <c r="I148" s="25"/>
      <c r="J148" s="25"/>
      <c r="K148" s="25"/>
      <c r="L148" s="25"/>
      <c r="M148" s="25"/>
      <c r="N148" s="25"/>
      <c r="O148" s="29">
        <v>194327.93</v>
      </c>
      <c r="P148" s="30">
        <v>108923.39</v>
      </c>
    </row>
    <row r="149" spans="1:16">
      <c r="A149" s="27" t="s">
        <v>234</v>
      </c>
      <c r="B149" s="28" t="s">
        <v>235</v>
      </c>
      <c r="C149" s="25"/>
      <c r="D149" s="25"/>
      <c r="E149" s="25"/>
      <c r="F149" s="25"/>
      <c r="G149" s="25"/>
      <c r="H149" s="25"/>
      <c r="I149" s="25"/>
      <c r="J149" s="25"/>
      <c r="K149" s="25"/>
      <c r="L149" s="25"/>
      <c r="M149" s="25"/>
      <c r="N149" s="25"/>
      <c r="O149" s="29">
        <v>1404782.48</v>
      </c>
      <c r="P149" s="30">
        <v>1033615.6</v>
      </c>
    </row>
    <row r="150" spans="1:16">
      <c r="A150" s="27" t="s">
        <v>236</v>
      </c>
      <c r="B150" s="28" t="s">
        <v>237</v>
      </c>
      <c r="C150" s="25"/>
      <c r="D150" s="25"/>
      <c r="E150" s="25"/>
      <c r="F150" s="25"/>
      <c r="G150" s="25"/>
      <c r="H150" s="25"/>
      <c r="I150" s="25"/>
      <c r="J150" s="25"/>
      <c r="K150" s="25"/>
      <c r="L150" s="25"/>
      <c r="M150" s="25"/>
      <c r="N150" s="25"/>
      <c r="O150" s="29">
        <v>112529.52</v>
      </c>
      <c r="P150" s="30">
        <v>103268.73</v>
      </c>
    </row>
    <row r="151" spans="1:16">
      <c r="A151" s="27"/>
      <c r="B151" s="28"/>
      <c r="C151" s="25"/>
      <c r="D151" s="25"/>
      <c r="E151" s="25"/>
      <c r="F151" s="25"/>
      <c r="G151" s="25"/>
      <c r="H151" s="25"/>
      <c r="I151" s="25"/>
      <c r="J151" s="25"/>
      <c r="K151" s="25"/>
      <c r="L151" s="25"/>
      <c r="M151" s="25"/>
      <c r="N151" s="25"/>
      <c r="O151" s="29"/>
      <c r="P151" s="30"/>
    </row>
    <row r="152" spans="1:16">
      <c r="A152" s="23" t="s">
        <v>238</v>
      </c>
      <c r="B152" s="24" t="s">
        <v>239</v>
      </c>
      <c r="C152" s="25"/>
      <c r="D152" s="25"/>
      <c r="E152" s="25"/>
      <c r="F152" s="25"/>
      <c r="G152" s="25"/>
      <c r="H152" s="25"/>
      <c r="I152" s="25"/>
      <c r="J152" s="25"/>
      <c r="K152" s="25"/>
      <c r="L152" s="25"/>
      <c r="M152" s="25"/>
      <c r="N152" s="25"/>
      <c r="O152" s="26">
        <f>O153+O157+O161+O165+O171+O176+O180+O183+O190</f>
        <v>1951292.19</v>
      </c>
      <c r="P152" s="26">
        <f>P153+P157+P161+P165+P171+P176+P180+P183+P190</f>
        <v>3580912.21</v>
      </c>
    </row>
    <row r="153" spans="1:16">
      <c r="A153" s="23" t="s">
        <v>240</v>
      </c>
      <c r="B153" s="24" t="s">
        <v>241</v>
      </c>
      <c r="C153" s="25"/>
      <c r="D153" s="25"/>
      <c r="E153" s="25"/>
      <c r="F153" s="25"/>
      <c r="G153" s="25"/>
      <c r="H153" s="25"/>
      <c r="I153" s="25"/>
      <c r="J153" s="25"/>
      <c r="K153" s="25"/>
      <c r="L153" s="25"/>
      <c r="M153" s="25"/>
      <c r="N153" s="25"/>
      <c r="O153" s="26">
        <f>SUM(O154:O155)</f>
        <v>0</v>
      </c>
      <c r="P153" s="26">
        <f>SUM(P154:P155)</f>
        <v>0</v>
      </c>
    </row>
    <row r="154" spans="1:16">
      <c r="A154" s="27" t="s">
        <v>242</v>
      </c>
      <c r="B154" s="28" t="s">
        <v>243</v>
      </c>
      <c r="C154" s="25"/>
      <c r="D154" s="25"/>
      <c r="E154" s="25"/>
      <c r="F154" s="25"/>
      <c r="G154" s="25"/>
      <c r="H154" s="25"/>
      <c r="I154" s="25"/>
      <c r="J154" s="25"/>
      <c r="K154" s="25"/>
      <c r="L154" s="25"/>
      <c r="M154" s="25"/>
      <c r="N154" s="25"/>
      <c r="O154" s="29">
        <v>0</v>
      </c>
      <c r="P154" s="30">
        <v>0</v>
      </c>
    </row>
    <row r="155" spans="1:16">
      <c r="A155" s="27" t="s">
        <v>244</v>
      </c>
      <c r="B155" s="28" t="s">
        <v>245</v>
      </c>
      <c r="C155" s="25"/>
      <c r="D155" s="25"/>
      <c r="E155" s="25"/>
      <c r="F155" s="25"/>
      <c r="G155" s="25"/>
      <c r="H155" s="25"/>
      <c r="I155" s="25"/>
      <c r="J155" s="25"/>
      <c r="K155" s="25"/>
      <c r="L155" s="25"/>
      <c r="M155" s="25"/>
      <c r="N155" s="25"/>
      <c r="O155" s="29">
        <v>0</v>
      </c>
      <c r="P155" s="30">
        <v>0</v>
      </c>
    </row>
    <row r="156" spans="1:16">
      <c r="A156" s="27"/>
      <c r="B156" s="28"/>
      <c r="C156" s="25"/>
      <c r="D156" s="25"/>
      <c r="E156" s="25"/>
      <c r="F156" s="25"/>
      <c r="G156" s="25"/>
      <c r="H156" s="25"/>
      <c r="I156" s="25"/>
      <c r="J156" s="25"/>
      <c r="K156" s="25"/>
      <c r="L156" s="25"/>
      <c r="M156" s="25"/>
      <c r="N156" s="25"/>
      <c r="O156" s="29"/>
      <c r="P156" s="30"/>
    </row>
    <row r="157" spans="1:16">
      <c r="A157" s="23" t="s">
        <v>246</v>
      </c>
      <c r="B157" s="24" t="s">
        <v>247</v>
      </c>
      <c r="C157" s="25"/>
      <c r="D157" s="25"/>
      <c r="E157" s="25"/>
      <c r="F157" s="25"/>
      <c r="G157" s="25"/>
      <c r="H157" s="25"/>
      <c r="I157" s="25"/>
      <c r="J157" s="25"/>
      <c r="K157" s="25"/>
      <c r="L157" s="25"/>
      <c r="M157" s="25"/>
      <c r="N157" s="25"/>
      <c r="O157" s="26">
        <f>SUM(O158:O159)</f>
        <v>843000</v>
      </c>
      <c r="P157" s="26">
        <f>SUM(P158:P159)</f>
        <v>1268448.96</v>
      </c>
    </row>
    <row r="158" spans="1:16">
      <c r="A158" s="27" t="s">
        <v>248</v>
      </c>
      <c r="B158" s="28" t="s">
        <v>249</v>
      </c>
      <c r="C158" s="25"/>
      <c r="D158" s="25"/>
      <c r="E158" s="25"/>
      <c r="F158" s="25"/>
      <c r="G158" s="25"/>
      <c r="H158" s="25"/>
      <c r="I158" s="25"/>
      <c r="J158" s="25"/>
      <c r="K158" s="25"/>
      <c r="L158" s="25"/>
      <c r="M158" s="25"/>
      <c r="N158" s="25"/>
      <c r="O158" s="29">
        <v>843000</v>
      </c>
      <c r="P158" s="30">
        <v>1268448.96</v>
      </c>
    </row>
    <row r="159" spans="1:16">
      <c r="A159" s="27" t="s">
        <v>250</v>
      </c>
      <c r="B159" s="28" t="s">
        <v>251</v>
      </c>
      <c r="C159" s="25"/>
      <c r="D159" s="25"/>
      <c r="E159" s="25"/>
      <c r="F159" s="25"/>
      <c r="G159" s="25"/>
      <c r="H159" s="25"/>
      <c r="I159" s="25"/>
      <c r="J159" s="25"/>
      <c r="K159" s="25"/>
      <c r="L159" s="25"/>
      <c r="M159" s="25"/>
      <c r="N159" s="25"/>
      <c r="O159" s="29">
        <v>0</v>
      </c>
      <c r="P159" s="30">
        <v>0</v>
      </c>
    </row>
    <row r="160" spans="1:16">
      <c r="A160" s="27"/>
      <c r="B160" s="28"/>
      <c r="C160" s="25"/>
      <c r="D160" s="25"/>
      <c r="E160" s="25"/>
      <c r="F160" s="25"/>
      <c r="G160" s="25"/>
      <c r="H160" s="25"/>
      <c r="I160" s="25"/>
      <c r="J160" s="25"/>
      <c r="K160" s="25"/>
      <c r="L160" s="25"/>
      <c r="M160" s="25"/>
      <c r="N160" s="25"/>
      <c r="O160" s="29"/>
      <c r="P160" s="30"/>
    </row>
    <row r="161" spans="1:16">
      <c r="A161" s="23" t="s">
        <v>252</v>
      </c>
      <c r="B161" s="24" t="s">
        <v>132</v>
      </c>
      <c r="C161" s="25"/>
      <c r="D161" s="25"/>
      <c r="E161" s="25"/>
      <c r="F161" s="25"/>
      <c r="G161" s="25"/>
      <c r="H161" s="25"/>
      <c r="I161" s="25"/>
      <c r="J161" s="25"/>
      <c r="K161" s="25"/>
      <c r="L161" s="25"/>
      <c r="M161" s="25"/>
      <c r="N161" s="25"/>
      <c r="O161" s="26">
        <f>SUM(O162:O163)</f>
        <v>287000</v>
      </c>
      <c r="P161" s="26">
        <f>SUM(P162:P163)</f>
        <v>0</v>
      </c>
    </row>
    <row r="162" spans="1:16">
      <c r="A162" s="27" t="s">
        <v>253</v>
      </c>
      <c r="B162" s="28" t="s">
        <v>254</v>
      </c>
      <c r="C162" s="25"/>
      <c r="D162" s="25"/>
      <c r="E162" s="25"/>
      <c r="F162" s="25"/>
      <c r="G162" s="25"/>
      <c r="H162" s="25"/>
      <c r="I162" s="25"/>
      <c r="J162" s="25"/>
      <c r="K162" s="25"/>
      <c r="L162" s="25"/>
      <c r="M162" s="25"/>
      <c r="N162" s="25"/>
      <c r="O162" s="29">
        <v>287000</v>
      </c>
      <c r="P162" s="30">
        <v>0</v>
      </c>
    </row>
    <row r="163" spans="1:16">
      <c r="A163" s="27" t="s">
        <v>255</v>
      </c>
      <c r="B163" s="28" t="s">
        <v>256</v>
      </c>
      <c r="C163" s="25"/>
      <c r="D163" s="25"/>
      <c r="E163" s="25"/>
      <c r="F163" s="25"/>
      <c r="G163" s="25"/>
      <c r="H163" s="25"/>
      <c r="I163" s="25"/>
      <c r="J163" s="25"/>
      <c r="K163" s="25"/>
      <c r="L163" s="25"/>
      <c r="M163" s="25"/>
      <c r="N163" s="25"/>
      <c r="O163" s="29">
        <v>0</v>
      </c>
      <c r="P163" s="30">
        <v>0</v>
      </c>
    </row>
    <row r="164" spans="1:16">
      <c r="A164" s="27"/>
      <c r="B164" s="28"/>
      <c r="C164" s="25"/>
      <c r="D164" s="25"/>
      <c r="E164" s="25"/>
      <c r="F164" s="25"/>
      <c r="G164" s="25"/>
      <c r="H164" s="25"/>
      <c r="I164" s="25"/>
      <c r="J164" s="25"/>
      <c r="K164" s="25"/>
      <c r="L164" s="25"/>
      <c r="M164" s="25"/>
      <c r="N164" s="25"/>
      <c r="O164" s="29"/>
      <c r="P164" s="30"/>
    </row>
    <row r="165" spans="1:16">
      <c r="A165" s="23" t="s">
        <v>257</v>
      </c>
      <c r="B165" s="24" t="s">
        <v>258</v>
      </c>
      <c r="C165" s="25"/>
      <c r="D165" s="25"/>
      <c r="E165" s="25"/>
      <c r="F165" s="25"/>
      <c r="G165" s="25"/>
      <c r="H165" s="25"/>
      <c r="I165" s="25"/>
      <c r="J165" s="25"/>
      <c r="K165" s="25"/>
      <c r="L165" s="25"/>
      <c r="M165" s="25"/>
      <c r="N165" s="25"/>
      <c r="O165" s="26">
        <f>SUM(O166:O169)</f>
        <v>286255.93</v>
      </c>
      <c r="P165" s="26">
        <f>SUM(P166:P169)</f>
        <v>1664104.69</v>
      </c>
    </row>
    <row r="166" spans="1:16">
      <c r="A166" s="27" t="s">
        <v>259</v>
      </c>
      <c r="B166" s="28" t="s">
        <v>260</v>
      </c>
      <c r="C166" s="25"/>
      <c r="D166" s="25"/>
      <c r="E166" s="25"/>
      <c r="F166" s="25"/>
      <c r="G166" s="25"/>
      <c r="H166" s="25"/>
      <c r="I166" s="25"/>
      <c r="J166" s="25"/>
      <c r="K166" s="25"/>
      <c r="L166" s="25"/>
      <c r="M166" s="25"/>
      <c r="N166" s="25"/>
      <c r="O166" s="29">
        <v>21322.22</v>
      </c>
      <c r="P166" s="30">
        <v>1299307.71</v>
      </c>
    </row>
    <row r="167" spans="1:16">
      <c r="A167" s="27" t="s">
        <v>261</v>
      </c>
      <c r="B167" s="28" t="s">
        <v>262</v>
      </c>
      <c r="C167" s="25"/>
      <c r="D167" s="25"/>
      <c r="E167" s="25"/>
      <c r="F167" s="25"/>
      <c r="G167" s="25"/>
      <c r="H167" s="25"/>
      <c r="I167" s="25"/>
      <c r="J167" s="25"/>
      <c r="K167" s="25"/>
      <c r="L167" s="25"/>
      <c r="M167" s="25"/>
      <c r="N167" s="25"/>
      <c r="O167" s="29">
        <v>94949.45</v>
      </c>
      <c r="P167" s="30">
        <v>106244.71</v>
      </c>
    </row>
    <row r="168" spans="1:16">
      <c r="A168" s="27" t="s">
        <v>263</v>
      </c>
      <c r="B168" s="28" t="s">
        <v>264</v>
      </c>
      <c r="C168" s="25"/>
      <c r="D168" s="25"/>
      <c r="E168" s="25"/>
      <c r="F168" s="25"/>
      <c r="G168" s="25"/>
      <c r="H168" s="25"/>
      <c r="I168" s="25"/>
      <c r="J168" s="25"/>
      <c r="K168" s="25"/>
      <c r="L168" s="25"/>
      <c r="M168" s="25"/>
      <c r="N168" s="25"/>
      <c r="O168" s="29">
        <v>169984.26</v>
      </c>
      <c r="P168" s="30">
        <v>258552.27</v>
      </c>
    </row>
    <row r="169" spans="1:16">
      <c r="A169" s="27" t="s">
        <v>265</v>
      </c>
      <c r="B169" s="28" t="s">
        <v>266</v>
      </c>
      <c r="C169" s="25"/>
      <c r="D169" s="25"/>
      <c r="E169" s="25"/>
      <c r="F169" s="25"/>
      <c r="G169" s="25"/>
      <c r="H169" s="25"/>
      <c r="I169" s="25"/>
      <c r="J169" s="25"/>
      <c r="K169" s="25"/>
      <c r="L169" s="25"/>
      <c r="M169" s="25"/>
      <c r="N169" s="25"/>
      <c r="O169" s="29">
        <v>0</v>
      </c>
      <c r="P169" s="30">
        <v>0</v>
      </c>
    </row>
    <row r="170" spans="1:16">
      <c r="A170" s="27"/>
      <c r="B170" s="28"/>
      <c r="C170" s="25"/>
      <c r="D170" s="25"/>
      <c r="E170" s="25"/>
      <c r="F170" s="25"/>
      <c r="G170" s="25"/>
      <c r="H170" s="25"/>
      <c r="I170" s="25"/>
      <c r="J170" s="25"/>
      <c r="K170" s="25"/>
      <c r="L170" s="25"/>
      <c r="M170" s="25"/>
      <c r="N170" s="25"/>
      <c r="O170" s="29"/>
      <c r="P170" s="30"/>
    </row>
    <row r="171" spans="1:16">
      <c r="A171" s="23" t="s">
        <v>267</v>
      </c>
      <c r="B171" s="24" t="s">
        <v>136</v>
      </c>
      <c r="C171" s="25"/>
      <c r="D171" s="25"/>
      <c r="E171" s="25"/>
      <c r="F171" s="25"/>
      <c r="G171" s="25"/>
      <c r="H171" s="25"/>
      <c r="I171" s="25"/>
      <c r="J171" s="25"/>
      <c r="K171" s="25"/>
      <c r="L171" s="25"/>
      <c r="M171" s="25"/>
      <c r="N171" s="25"/>
      <c r="O171" s="26">
        <f>SUM(O172:O174)</f>
        <v>535036.26</v>
      </c>
      <c r="P171" s="26">
        <f>SUM(P172:P174)</f>
        <v>648358.56000000006</v>
      </c>
    </row>
    <row r="172" spans="1:16">
      <c r="A172" s="27" t="s">
        <v>268</v>
      </c>
      <c r="B172" s="28" t="s">
        <v>269</v>
      </c>
      <c r="C172" s="25"/>
      <c r="D172" s="25"/>
      <c r="E172" s="25"/>
      <c r="F172" s="25"/>
      <c r="G172" s="25"/>
      <c r="H172" s="25"/>
      <c r="I172" s="25"/>
      <c r="J172" s="25"/>
      <c r="K172" s="25"/>
      <c r="L172" s="25"/>
      <c r="M172" s="25"/>
      <c r="N172" s="25"/>
      <c r="O172" s="29">
        <v>535036.26</v>
      </c>
      <c r="P172" s="30">
        <v>648358.56000000006</v>
      </c>
    </row>
    <row r="173" spans="1:16">
      <c r="A173" s="27" t="s">
        <v>270</v>
      </c>
      <c r="B173" s="28" t="s">
        <v>271</v>
      </c>
      <c r="C173" s="25"/>
      <c r="D173" s="25"/>
      <c r="E173" s="25"/>
      <c r="F173" s="25"/>
      <c r="G173" s="25"/>
      <c r="H173" s="25"/>
      <c r="I173" s="25"/>
      <c r="J173" s="25"/>
      <c r="K173" s="25"/>
      <c r="L173" s="25"/>
      <c r="M173" s="25"/>
      <c r="N173" s="25"/>
      <c r="O173" s="29">
        <v>0</v>
      </c>
      <c r="P173" s="30">
        <v>0</v>
      </c>
    </row>
    <row r="174" spans="1:16">
      <c r="A174" s="27" t="s">
        <v>272</v>
      </c>
      <c r="B174" s="28" t="s">
        <v>273</v>
      </c>
      <c r="C174" s="25"/>
      <c r="D174" s="25"/>
      <c r="E174" s="25"/>
      <c r="F174" s="25"/>
      <c r="G174" s="25"/>
      <c r="H174" s="25"/>
      <c r="I174" s="25"/>
      <c r="J174" s="25"/>
      <c r="K174" s="25"/>
      <c r="L174" s="25"/>
      <c r="M174" s="25"/>
      <c r="N174" s="25"/>
      <c r="O174" s="29">
        <v>0</v>
      </c>
      <c r="P174" s="30">
        <v>0</v>
      </c>
    </row>
    <row r="175" spans="1:16">
      <c r="A175" s="27"/>
      <c r="B175" s="28"/>
      <c r="C175" s="25"/>
      <c r="D175" s="25"/>
      <c r="E175" s="25"/>
      <c r="F175" s="25"/>
      <c r="G175" s="25"/>
      <c r="H175" s="25"/>
      <c r="I175" s="25"/>
      <c r="J175" s="25"/>
      <c r="K175" s="25"/>
      <c r="L175" s="25"/>
      <c r="M175" s="25"/>
      <c r="N175" s="25"/>
      <c r="O175" s="29"/>
      <c r="P175" s="30"/>
    </row>
    <row r="176" spans="1:16">
      <c r="A176" s="23" t="s">
        <v>274</v>
      </c>
      <c r="B176" s="24" t="s">
        <v>275</v>
      </c>
      <c r="C176" s="25"/>
      <c r="D176" s="25"/>
      <c r="E176" s="25"/>
      <c r="F176" s="25"/>
      <c r="G176" s="25"/>
      <c r="H176" s="25"/>
      <c r="I176" s="25"/>
      <c r="J176" s="25"/>
      <c r="K176" s="25"/>
      <c r="L176" s="25"/>
      <c r="M176" s="25"/>
      <c r="N176" s="25"/>
      <c r="O176" s="26">
        <f>SUM(O177:O178)</f>
        <v>0</v>
      </c>
      <c r="P176" s="26">
        <f>SUM(P177:P178)</f>
        <v>0</v>
      </c>
    </row>
    <row r="177" spans="1:16">
      <c r="A177" s="27" t="s">
        <v>276</v>
      </c>
      <c r="B177" s="28" t="s">
        <v>277</v>
      </c>
      <c r="C177" s="25"/>
      <c r="D177" s="25"/>
      <c r="E177" s="25"/>
      <c r="F177" s="25"/>
      <c r="G177" s="25"/>
      <c r="H177" s="25"/>
      <c r="I177" s="25"/>
      <c r="J177" s="25"/>
      <c r="K177" s="25"/>
      <c r="L177" s="25"/>
      <c r="M177" s="25"/>
      <c r="N177" s="25"/>
      <c r="O177" s="29">
        <v>0</v>
      </c>
      <c r="P177" s="30">
        <v>0</v>
      </c>
    </row>
    <row r="178" spans="1:16">
      <c r="A178" s="27" t="s">
        <v>278</v>
      </c>
      <c r="B178" s="28" t="s">
        <v>279</v>
      </c>
      <c r="C178" s="25"/>
      <c r="D178" s="25"/>
      <c r="E178" s="25"/>
      <c r="F178" s="25"/>
      <c r="G178" s="25"/>
      <c r="H178" s="25"/>
      <c r="I178" s="25"/>
      <c r="J178" s="25"/>
      <c r="K178" s="25"/>
      <c r="L178" s="25"/>
      <c r="M178" s="25"/>
      <c r="N178" s="25"/>
      <c r="O178" s="29">
        <v>0</v>
      </c>
      <c r="P178" s="30">
        <v>0</v>
      </c>
    </row>
    <row r="179" spans="1:16">
      <c r="A179" s="27"/>
      <c r="B179" s="28"/>
      <c r="C179" s="25"/>
      <c r="D179" s="25"/>
      <c r="E179" s="25"/>
      <c r="F179" s="25"/>
      <c r="G179" s="25"/>
      <c r="H179" s="25"/>
      <c r="I179" s="25"/>
      <c r="J179" s="25"/>
      <c r="K179" s="25"/>
      <c r="L179" s="25"/>
      <c r="M179" s="25"/>
      <c r="N179" s="25"/>
      <c r="O179" s="29"/>
      <c r="P179" s="30"/>
    </row>
    <row r="180" spans="1:16">
      <c r="A180" s="23" t="s">
        <v>280</v>
      </c>
      <c r="B180" s="24" t="s">
        <v>281</v>
      </c>
      <c r="C180" s="25"/>
      <c r="D180" s="25"/>
      <c r="E180" s="25"/>
      <c r="F180" s="25"/>
      <c r="G180" s="25"/>
      <c r="H180" s="25"/>
      <c r="I180" s="25"/>
      <c r="J180" s="25"/>
      <c r="K180" s="25"/>
      <c r="L180" s="25"/>
      <c r="M180" s="25"/>
      <c r="N180" s="25"/>
      <c r="O180" s="26">
        <f>O181</f>
        <v>0</v>
      </c>
      <c r="P180" s="26">
        <f>P181</f>
        <v>0</v>
      </c>
    </row>
    <row r="181" spans="1:16">
      <c r="A181" s="27" t="s">
        <v>282</v>
      </c>
      <c r="B181" s="28" t="s">
        <v>283</v>
      </c>
      <c r="C181" s="25"/>
      <c r="D181" s="25"/>
      <c r="E181" s="25"/>
      <c r="F181" s="25"/>
      <c r="G181" s="25"/>
      <c r="H181" s="25"/>
      <c r="I181" s="25"/>
      <c r="J181" s="25"/>
      <c r="K181" s="25"/>
      <c r="L181" s="25"/>
      <c r="M181" s="25"/>
      <c r="N181" s="25"/>
      <c r="O181" s="29">
        <v>0</v>
      </c>
      <c r="P181" s="30">
        <v>0</v>
      </c>
    </row>
    <row r="182" spans="1:16">
      <c r="A182" s="27"/>
      <c r="B182" s="28"/>
      <c r="C182" s="25"/>
      <c r="D182" s="25"/>
      <c r="E182" s="25"/>
      <c r="F182" s="25"/>
      <c r="G182" s="25"/>
      <c r="H182" s="25"/>
      <c r="I182" s="25"/>
      <c r="J182" s="25"/>
      <c r="K182" s="25"/>
      <c r="L182" s="25"/>
      <c r="M182" s="25"/>
      <c r="N182" s="25"/>
      <c r="O182" s="29"/>
      <c r="P182" s="30"/>
    </row>
    <row r="183" spans="1:16">
      <c r="A183" s="23" t="s">
        <v>284</v>
      </c>
      <c r="B183" s="24" t="s">
        <v>285</v>
      </c>
      <c r="C183" s="25"/>
      <c r="D183" s="25"/>
      <c r="E183" s="25"/>
      <c r="F183" s="25"/>
      <c r="G183" s="25"/>
      <c r="H183" s="25"/>
      <c r="I183" s="25"/>
      <c r="J183" s="25"/>
      <c r="K183" s="25"/>
      <c r="L183" s="25"/>
      <c r="M183" s="25"/>
      <c r="N183" s="25"/>
      <c r="O183" s="26">
        <f>SUM(O184:O188)</f>
        <v>0</v>
      </c>
      <c r="P183" s="26">
        <f>SUM(P184:P188)</f>
        <v>0</v>
      </c>
    </row>
    <row r="184" spans="1:16">
      <c r="A184" s="27" t="s">
        <v>286</v>
      </c>
      <c r="B184" s="28" t="s">
        <v>287</v>
      </c>
      <c r="C184" s="25"/>
      <c r="D184" s="25"/>
      <c r="E184" s="25"/>
      <c r="F184" s="25"/>
      <c r="G184" s="25"/>
      <c r="H184" s="25"/>
      <c r="I184" s="25"/>
      <c r="J184" s="25"/>
      <c r="K184" s="25"/>
      <c r="L184" s="25"/>
      <c r="M184" s="25"/>
      <c r="N184" s="25"/>
      <c r="O184" s="29">
        <v>0</v>
      </c>
      <c r="P184" s="30">
        <v>0</v>
      </c>
    </row>
    <row r="185" spans="1:16">
      <c r="A185" s="27" t="s">
        <v>288</v>
      </c>
      <c r="B185" s="28" t="s">
        <v>289</v>
      </c>
      <c r="C185" s="25"/>
      <c r="D185" s="25"/>
      <c r="E185" s="25"/>
      <c r="F185" s="25"/>
      <c r="G185" s="25"/>
      <c r="H185" s="25"/>
      <c r="I185" s="25"/>
      <c r="J185" s="25"/>
      <c r="K185" s="25"/>
      <c r="L185" s="25"/>
      <c r="M185" s="25"/>
      <c r="N185" s="25"/>
      <c r="O185" s="29">
        <v>0</v>
      </c>
      <c r="P185" s="30">
        <v>0</v>
      </c>
    </row>
    <row r="186" spans="1:16">
      <c r="A186" s="27" t="s">
        <v>290</v>
      </c>
      <c r="B186" s="28" t="s">
        <v>291</v>
      </c>
      <c r="C186" s="25"/>
      <c r="D186" s="25"/>
      <c r="E186" s="25"/>
      <c r="F186" s="25"/>
      <c r="G186" s="25"/>
      <c r="H186" s="25"/>
      <c r="I186" s="25"/>
      <c r="J186" s="25"/>
      <c r="K186" s="25"/>
      <c r="L186" s="25"/>
      <c r="M186" s="25"/>
      <c r="N186" s="25"/>
      <c r="O186" s="29">
        <v>0</v>
      </c>
      <c r="P186" s="30">
        <v>0</v>
      </c>
    </row>
    <row r="187" spans="1:16">
      <c r="A187" s="27" t="s">
        <v>292</v>
      </c>
      <c r="B187" s="28" t="s">
        <v>293</v>
      </c>
      <c r="C187" s="25"/>
      <c r="D187" s="25"/>
      <c r="E187" s="25"/>
      <c r="F187" s="25"/>
      <c r="G187" s="25"/>
      <c r="H187" s="25"/>
      <c r="I187" s="25"/>
      <c r="J187" s="25"/>
      <c r="K187" s="25"/>
      <c r="L187" s="25"/>
      <c r="M187" s="25"/>
      <c r="N187" s="25"/>
      <c r="O187" s="29">
        <v>0</v>
      </c>
      <c r="P187" s="30">
        <v>0</v>
      </c>
    </row>
    <row r="188" spans="1:16">
      <c r="A188" s="27" t="s">
        <v>294</v>
      </c>
      <c r="B188" s="28" t="s">
        <v>295</v>
      </c>
      <c r="C188" s="25"/>
      <c r="D188" s="25"/>
      <c r="E188" s="25"/>
      <c r="F188" s="25"/>
      <c r="G188" s="25"/>
      <c r="H188" s="25"/>
      <c r="I188" s="25"/>
      <c r="J188" s="25"/>
      <c r="K188" s="25"/>
      <c r="L188" s="25"/>
      <c r="M188" s="25"/>
      <c r="N188" s="25"/>
      <c r="O188" s="29">
        <v>0</v>
      </c>
      <c r="P188" s="30">
        <v>0</v>
      </c>
    </row>
    <row r="189" spans="1:16">
      <c r="A189" s="27"/>
      <c r="B189" s="28"/>
      <c r="C189" s="25"/>
      <c r="D189" s="25"/>
      <c r="E189" s="25"/>
      <c r="F189" s="25"/>
      <c r="G189" s="25"/>
      <c r="H189" s="25"/>
      <c r="I189" s="25"/>
      <c r="J189" s="25"/>
      <c r="K189" s="25"/>
      <c r="L189" s="25"/>
      <c r="M189" s="25"/>
      <c r="N189" s="25"/>
      <c r="O189" s="29"/>
      <c r="P189" s="30"/>
    </row>
    <row r="190" spans="1:16">
      <c r="A190" s="23" t="s">
        <v>296</v>
      </c>
      <c r="B190" s="24" t="s">
        <v>297</v>
      </c>
      <c r="C190" s="25"/>
      <c r="D190" s="25"/>
      <c r="E190" s="25"/>
      <c r="F190" s="25"/>
      <c r="G190" s="25"/>
      <c r="H190" s="25"/>
      <c r="I190" s="25"/>
      <c r="J190" s="25"/>
      <c r="K190" s="25"/>
      <c r="L190" s="25"/>
      <c r="M190" s="25"/>
      <c r="N190" s="25"/>
      <c r="O190" s="26">
        <f>SUM(O191:O192)</f>
        <v>0</v>
      </c>
      <c r="P190" s="26">
        <f>SUM(P191:P192)</f>
        <v>0</v>
      </c>
    </row>
    <row r="191" spans="1:16">
      <c r="A191" s="27" t="s">
        <v>298</v>
      </c>
      <c r="B191" s="28" t="s">
        <v>299</v>
      </c>
      <c r="C191" s="25"/>
      <c r="D191" s="25"/>
      <c r="E191" s="25"/>
      <c r="F191" s="25"/>
      <c r="G191" s="25"/>
      <c r="H191" s="25"/>
      <c r="I191" s="25"/>
      <c r="J191" s="25"/>
      <c r="K191" s="25"/>
      <c r="L191" s="25"/>
      <c r="M191" s="25"/>
      <c r="N191" s="25"/>
      <c r="O191" s="29">
        <v>0</v>
      </c>
      <c r="P191" s="30">
        <v>0</v>
      </c>
    </row>
    <row r="192" spans="1:16">
      <c r="A192" s="27" t="s">
        <v>300</v>
      </c>
      <c r="B192" s="28" t="s">
        <v>301</v>
      </c>
      <c r="C192" s="25"/>
      <c r="D192" s="25"/>
      <c r="E192" s="25"/>
      <c r="F192" s="25"/>
      <c r="G192" s="25"/>
      <c r="H192" s="25"/>
      <c r="I192" s="25"/>
      <c r="J192" s="25"/>
      <c r="K192" s="25"/>
      <c r="L192" s="25"/>
      <c r="M192" s="25"/>
      <c r="N192" s="25"/>
      <c r="O192" s="29">
        <v>0</v>
      </c>
      <c r="P192" s="30">
        <v>0</v>
      </c>
    </row>
    <row r="193" spans="1:16">
      <c r="A193" s="27"/>
      <c r="B193" s="28"/>
      <c r="C193" s="25"/>
      <c r="D193" s="25"/>
      <c r="E193" s="25"/>
      <c r="F193" s="25"/>
      <c r="G193" s="25"/>
      <c r="H193" s="25"/>
      <c r="I193" s="25"/>
      <c r="J193" s="25"/>
      <c r="K193" s="25"/>
      <c r="L193" s="25"/>
      <c r="M193" s="25"/>
      <c r="N193" s="25"/>
      <c r="O193" s="29"/>
      <c r="P193" s="30"/>
    </row>
    <row r="194" spans="1:16">
      <c r="A194" s="23" t="s">
        <v>302</v>
      </c>
      <c r="B194" s="24" t="s">
        <v>303</v>
      </c>
      <c r="C194" s="25"/>
      <c r="D194" s="25"/>
      <c r="E194" s="25"/>
      <c r="F194" s="25"/>
      <c r="G194" s="25"/>
      <c r="H194" s="25"/>
      <c r="I194" s="25"/>
      <c r="J194" s="25"/>
      <c r="K194" s="25"/>
      <c r="L194" s="25"/>
      <c r="M194" s="25"/>
      <c r="N194" s="25"/>
      <c r="O194" s="26">
        <f>O195+O199+O203</f>
        <v>0</v>
      </c>
      <c r="P194" s="26">
        <f>P195+P199+P203</f>
        <v>0</v>
      </c>
    </row>
    <row r="195" spans="1:16">
      <c r="A195" s="23" t="s">
        <v>304</v>
      </c>
      <c r="B195" s="24" t="s">
        <v>118</v>
      </c>
      <c r="C195" s="25"/>
      <c r="D195" s="25"/>
      <c r="E195" s="25"/>
      <c r="F195" s="25"/>
      <c r="G195" s="25"/>
      <c r="H195" s="25"/>
      <c r="I195" s="25"/>
      <c r="J195" s="25"/>
      <c r="K195" s="25"/>
      <c r="L195" s="25"/>
      <c r="M195" s="25"/>
      <c r="N195" s="25"/>
      <c r="O195" s="26">
        <f>SUM(O196:O197)</f>
        <v>0</v>
      </c>
      <c r="P195" s="26">
        <f>SUM(P196:P197)</f>
        <v>0</v>
      </c>
    </row>
    <row r="196" spans="1:16">
      <c r="A196" s="27" t="s">
        <v>305</v>
      </c>
      <c r="B196" s="28" t="s">
        <v>306</v>
      </c>
      <c r="C196" s="25"/>
      <c r="D196" s="25"/>
      <c r="E196" s="25"/>
      <c r="F196" s="25"/>
      <c r="G196" s="25"/>
      <c r="H196" s="25"/>
      <c r="I196" s="25"/>
      <c r="J196" s="25"/>
      <c r="K196" s="25"/>
      <c r="L196" s="25"/>
      <c r="M196" s="25"/>
      <c r="N196" s="25"/>
      <c r="O196" s="29">
        <v>0</v>
      </c>
      <c r="P196" s="30">
        <v>0</v>
      </c>
    </row>
    <row r="197" spans="1:16">
      <c r="A197" s="27" t="s">
        <v>307</v>
      </c>
      <c r="B197" s="28" t="s">
        <v>308</v>
      </c>
      <c r="C197" s="25"/>
      <c r="D197" s="25"/>
      <c r="E197" s="25"/>
      <c r="F197" s="25"/>
      <c r="G197" s="25"/>
      <c r="H197" s="25"/>
      <c r="I197" s="25"/>
      <c r="J197" s="25"/>
      <c r="K197" s="25"/>
      <c r="L197" s="25"/>
      <c r="M197" s="25"/>
      <c r="N197" s="25"/>
      <c r="O197" s="29">
        <v>0</v>
      </c>
      <c r="P197" s="30">
        <v>0</v>
      </c>
    </row>
    <row r="198" spans="1:16">
      <c r="A198" s="27"/>
      <c r="B198" s="28"/>
      <c r="C198" s="25"/>
      <c r="D198" s="25"/>
      <c r="E198" s="25"/>
      <c r="F198" s="25"/>
      <c r="G198" s="25"/>
      <c r="H198" s="25"/>
      <c r="I198" s="25"/>
      <c r="J198" s="25"/>
      <c r="K198" s="25"/>
      <c r="L198" s="25"/>
      <c r="M198" s="25"/>
      <c r="N198" s="25"/>
      <c r="O198" s="29"/>
      <c r="P198" s="30"/>
    </row>
    <row r="199" spans="1:16">
      <c r="A199" s="23" t="s">
        <v>309</v>
      </c>
      <c r="B199" s="24" t="s">
        <v>120</v>
      </c>
      <c r="C199" s="25"/>
      <c r="D199" s="25"/>
      <c r="E199" s="25"/>
      <c r="F199" s="25"/>
      <c r="G199" s="25"/>
      <c r="H199" s="25"/>
      <c r="I199" s="25"/>
      <c r="J199" s="25"/>
      <c r="K199" s="25"/>
      <c r="L199" s="25"/>
      <c r="M199" s="25"/>
      <c r="N199" s="25"/>
      <c r="O199" s="26">
        <f>SUM(O200:O201)</f>
        <v>0</v>
      </c>
      <c r="P199" s="26">
        <f>SUM(P200:P201)</f>
        <v>0</v>
      </c>
    </row>
    <row r="200" spans="1:16">
      <c r="A200" s="27" t="s">
        <v>310</v>
      </c>
      <c r="B200" s="28" t="s">
        <v>311</v>
      </c>
      <c r="C200" s="25"/>
      <c r="D200" s="25"/>
      <c r="E200" s="25"/>
      <c r="F200" s="25"/>
      <c r="G200" s="25"/>
      <c r="H200" s="25"/>
      <c r="I200" s="25"/>
      <c r="J200" s="25"/>
      <c r="K200" s="25"/>
      <c r="L200" s="25"/>
      <c r="M200" s="25"/>
      <c r="N200" s="25"/>
      <c r="O200" s="29">
        <v>0</v>
      </c>
      <c r="P200" s="30">
        <v>0</v>
      </c>
    </row>
    <row r="201" spans="1:16">
      <c r="A201" s="27" t="s">
        <v>312</v>
      </c>
      <c r="B201" s="28" t="s">
        <v>313</v>
      </c>
      <c r="C201" s="25"/>
      <c r="D201" s="25"/>
      <c r="E201" s="25"/>
      <c r="F201" s="25"/>
      <c r="G201" s="25"/>
      <c r="H201" s="25"/>
      <c r="I201" s="25"/>
      <c r="J201" s="25"/>
      <c r="K201" s="25"/>
      <c r="L201" s="25"/>
      <c r="M201" s="25"/>
      <c r="N201" s="25"/>
      <c r="O201" s="29">
        <v>0</v>
      </c>
      <c r="P201" s="30">
        <v>0</v>
      </c>
    </row>
    <row r="202" spans="1:16">
      <c r="A202" s="27"/>
      <c r="B202" s="28"/>
      <c r="C202" s="25"/>
      <c r="D202" s="25"/>
      <c r="E202" s="25"/>
      <c r="F202" s="25"/>
      <c r="G202" s="25"/>
      <c r="H202" s="25"/>
      <c r="I202" s="25"/>
      <c r="J202" s="25"/>
      <c r="K202" s="25"/>
      <c r="L202" s="25"/>
      <c r="M202" s="25"/>
      <c r="N202" s="25"/>
      <c r="O202" s="29"/>
      <c r="P202" s="30"/>
    </row>
    <row r="203" spans="1:16">
      <c r="A203" s="23" t="s">
        <v>314</v>
      </c>
      <c r="B203" s="24" t="s">
        <v>122</v>
      </c>
      <c r="C203" s="25"/>
      <c r="D203" s="25"/>
      <c r="E203" s="25"/>
      <c r="F203" s="25"/>
      <c r="G203" s="25"/>
      <c r="H203" s="25"/>
      <c r="I203" s="25"/>
      <c r="J203" s="25"/>
      <c r="K203" s="25"/>
      <c r="L203" s="25"/>
      <c r="M203" s="25"/>
      <c r="N203" s="25"/>
      <c r="O203" s="26">
        <f>SUM(O204:O205)</f>
        <v>0</v>
      </c>
      <c r="P203" s="26">
        <f>SUM(P204:P205)</f>
        <v>0</v>
      </c>
    </row>
    <row r="204" spans="1:16">
      <c r="A204" s="27" t="s">
        <v>315</v>
      </c>
      <c r="B204" s="28" t="s">
        <v>316</v>
      </c>
      <c r="C204" s="25"/>
      <c r="D204" s="25"/>
      <c r="E204" s="25"/>
      <c r="F204" s="25"/>
      <c r="G204" s="25"/>
      <c r="H204" s="25"/>
      <c r="I204" s="25"/>
      <c r="J204" s="25"/>
      <c r="K204" s="25"/>
      <c r="L204" s="25"/>
      <c r="M204" s="25"/>
      <c r="N204" s="25"/>
      <c r="O204" s="29">
        <v>0</v>
      </c>
      <c r="P204" s="30">
        <v>0</v>
      </c>
    </row>
    <row r="205" spans="1:16">
      <c r="A205" s="27" t="s">
        <v>317</v>
      </c>
      <c r="B205" s="28" t="s">
        <v>318</v>
      </c>
      <c r="C205" s="25"/>
      <c r="D205" s="25"/>
      <c r="E205" s="25"/>
      <c r="F205" s="25"/>
      <c r="G205" s="25"/>
      <c r="H205" s="25"/>
      <c r="I205" s="25"/>
      <c r="J205" s="25"/>
      <c r="K205" s="25"/>
      <c r="L205" s="25"/>
      <c r="M205" s="25"/>
      <c r="N205" s="25"/>
      <c r="O205" s="29">
        <v>0</v>
      </c>
      <c r="P205" s="30">
        <v>0</v>
      </c>
    </row>
    <row r="206" spans="1:16">
      <c r="A206" s="27"/>
      <c r="B206" s="28"/>
      <c r="C206" s="25"/>
      <c r="D206" s="25"/>
      <c r="E206" s="25"/>
      <c r="F206" s="25"/>
      <c r="G206" s="25"/>
      <c r="H206" s="25"/>
      <c r="I206" s="25"/>
      <c r="J206" s="25"/>
      <c r="K206" s="25"/>
      <c r="L206" s="25"/>
      <c r="M206" s="25"/>
      <c r="N206" s="25"/>
      <c r="O206" s="29"/>
      <c r="P206" s="30"/>
    </row>
    <row r="207" spans="1:16">
      <c r="A207" s="23" t="s">
        <v>319</v>
      </c>
      <c r="B207" s="24" t="s">
        <v>320</v>
      </c>
      <c r="C207" s="25"/>
      <c r="D207" s="25"/>
      <c r="E207" s="25"/>
      <c r="F207" s="25"/>
      <c r="G207" s="25"/>
      <c r="H207" s="25"/>
      <c r="I207" s="25"/>
      <c r="J207" s="25"/>
      <c r="K207" s="25"/>
      <c r="L207" s="25"/>
      <c r="M207" s="25"/>
      <c r="N207" s="25"/>
      <c r="O207" s="26">
        <f>O208+O212+O216+O220+O223</f>
        <v>0</v>
      </c>
      <c r="P207" s="26">
        <f>P208+P212+P216+P220+P223</f>
        <v>0</v>
      </c>
    </row>
    <row r="208" spans="1:16">
      <c r="A208" s="23" t="s">
        <v>321</v>
      </c>
      <c r="B208" s="24" t="s">
        <v>322</v>
      </c>
      <c r="C208" s="25"/>
      <c r="D208" s="25"/>
      <c r="E208" s="25"/>
      <c r="F208" s="25"/>
      <c r="G208" s="25"/>
      <c r="H208" s="25"/>
      <c r="I208" s="25"/>
      <c r="J208" s="25"/>
      <c r="K208" s="25"/>
      <c r="L208" s="25"/>
      <c r="M208" s="25"/>
      <c r="N208" s="25"/>
      <c r="O208" s="26">
        <f>SUM(O209:O210)</f>
        <v>0</v>
      </c>
      <c r="P208" s="26">
        <f>SUM(P209:P210)</f>
        <v>0</v>
      </c>
    </row>
    <row r="209" spans="1:16">
      <c r="A209" s="27" t="s">
        <v>323</v>
      </c>
      <c r="B209" s="28" t="s">
        <v>324</v>
      </c>
      <c r="C209" s="25"/>
      <c r="D209" s="25"/>
      <c r="E209" s="25"/>
      <c r="F209" s="25"/>
      <c r="G209" s="25"/>
      <c r="H209" s="25"/>
      <c r="I209" s="25"/>
      <c r="J209" s="25"/>
      <c r="K209" s="25"/>
      <c r="L209" s="25"/>
      <c r="M209" s="25"/>
      <c r="N209" s="25"/>
      <c r="O209" s="29">
        <v>0</v>
      </c>
      <c r="P209" s="30">
        <v>0</v>
      </c>
    </row>
    <row r="210" spans="1:16">
      <c r="A210" s="27" t="s">
        <v>325</v>
      </c>
      <c r="B210" s="28" t="s">
        <v>326</v>
      </c>
      <c r="C210" s="25"/>
      <c r="D210" s="25"/>
      <c r="E210" s="25"/>
      <c r="F210" s="25"/>
      <c r="G210" s="25"/>
      <c r="H210" s="25"/>
      <c r="I210" s="25"/>
      <c r="J210" s="25"/>
      <c r="K210" s="25"/>
      <c r="L210" s="25"/>
      <c r="M210" s="25"/>
      <c r="N210" s="25"/>
      <c r="O210" s="29">
        <v>0</v>
      </c>
      <c r="P210" s="30">
        <v>0</v>
      </c>
    </row>
    <row r="211" spans="1:16">
      <c r="A211" s="27"/>
      <c r="B211" s="28"/>
      <c r="C211" s="25"/>
      <c r="D211" s="25"/>
      <c r="E211" s="25"/>
      <c r="F211" s="25"/>
      <c r="G211" s="25"/>
      <c r="H211" s="25"/>
      <c r="I211" s="25"/>
      <c r="J211" s="25"/>
      <c r="K211" s="25"/>
      <c r="L211" s="25"/>
      <c r="M211" s="25"/>
      <c r="N211" s="25"/>
      <c r="O211" s="29"/>
      <c r="P211" s="30"/>
    </row>
    <row r="212" spans="1:16">
      <c r="A212" s="23" t="s">
        <v>327</v>
      </c>
      <c r="B212" s="24" t="s">
        <v>328</v>
      </c>
      <c r="C212" s="25"/>
      <c r="D212" s="25"/>
      <c r="E212" s="25"/>
      <c r="F212" s="25"/>
      <c r="G212" s="25"/>
      <c r="H212" s="25"/>
      <c r="I212" s="25"/>
      <c r="J212" s="25"/>
      <c r="K212" s="25"/>
      <c r="L212" s="25"/>
      <c r="M212" s="25"/>
      <c r="N212" s="25"/>
      <c r="O212" s="26">
        <f>SUM(O213:O214)</f>
        <v>0</v>
      </c>
      <c r="P212" s="26">
        <f>SUM(P213:P214)</f>
        <v>0</v>
      </c>
    </row>
    <row r="213" spans="1:16">
      <c r="A213" s="27" t="s">
        <v>329</v>
      </c>
      <c r="B213" s="28" t="s">
        <v>330</v>
      </c>
      <c r="C213" s="25"/>
      <c r="D213" s="25"/>
      <c r="E213" s="25"/>
      <c r="F213" s="25"/>
      <c r="G213" s="25"/>
      <c r="H213" s="25"/>
      <c r="I213" s="25"/>
      <c r="J213" s="25"/>
      <c r="K213" s="25"/>
      <c r="L213" s="25"/>
      <c r="M213" s="25"/>
      <c r="N213" s="25"/>
      <c r="O213" s="29">
        <v>0</v>
      </c>
      <c r="P213" s="30">
        <v>0</v>
      </c>
    </row>
    <row r="214" spans="1:16">
      <c r="A214" s="27" t="s">
        <v>331</v>
      </c>
      <c r="B214" s="28" t="s">
        <v>332</v>
      </c>
      <c r="C214" s="25"/>
      <c r="D214" s="25"/>
      <c r="E214" s="25"/>
      <c r="F214" s="25"/>
      <c r="G214" s="25"/>
      <c r="H214" s="25"/>
      <c r="I214" s="25"/>
      <c r="J214" s="25"/>
      <c r="K214" s="25"/>
      <c r="L214" s="25"/>
      <c r="M214" s="25"/>
      <c r="N214" s="25"/>
      <c r="O214" s="29">
        <v>0</v>
      </c>
      <c r="P214" s="30">
        <v>0</v>
      </c>
    </row>
    <row r="215" spans="1:16">
      <c r="A215" s="27"/>
      <c r="B215" s="28"/>
      <c r="C215" s="25"/>
      <c r="D215" s="25"/>
      <c r="E215" s="25"/>
      <c r="F215" s="25"/>
      <c r="G215" s="25"/>
      <c r="H215" s="25"/>
      <c r="I215" s="25"/>
      <c r="J215" s="25"/>
      <c r="K215" s="25"/>
      <c r="L215" s="25"/>
      <c r="M215" s="25"/>
      <c r="N215" s="25"/>
      <c r="O215" s="29"/>
      <c r="P215" s="30"/>
    </row>
    <row r="216" spans="1:16">
      <c r="A216" s="23" t="s">
        <v>333</v>
      </c>
      <c r="B216" s="24" t="s">
        <v>334</v>
      </c>
      <c r="C216" s="25"/>
      <c r="D216" s="25"/>
      <c r="E216" s="25"/>
      <c r="F216" s="25"/>
      <c r="G216" s="25"/>
      <c r="H216" s="25"/>
      <c r="I216" s="25"/>
      <c r="J216" s="25"/>
      <c r="K216" s="25"/>
      <c r="L216" s="25"/>
      <c r="M216" s="25"/>
      <c r="N216" s="25"/>
      <c r="O216" s="26">
        <f>SUM(O217:O218)</f>
        <v>0</v>
      </c>
      <c r="P216" s="26">
        <f>SUM(P217:P218)</f>
        <v>0</v>
      </c>
    </row>
    <row r="217" spans="1:16">
      <c r="A217" s="27" t="s">
        <v>335</v>
      </c>
      <c r="B217" s="28" t="s">
        <v>336</v>
      </c>
      <c r="C217" s="25"/>
      <c r="D217" s="25"/>
      <c r="E217" s="25"/>
      <c r="F217" s="25"/>
      <c r="G217" s="25"/>
      <c r="H217" s="25"/>
      <c r="I217" s="25"/>
      <c r="J217" s="25"/>
      <c r="K217" s="25"/>
      <c r="L217" s="25"/>
      <c r="M217" s="25"/>
      <c r="N217" s="25"/>
      <c r="O217" s="29">
        <v>0</v>
      </c>
      <c r="P217" s="30">
        <v>0</v>
      </c>
    </row>
    <row r="218" spans="1:16">
      <c r="A218" s="27" t="s">
        <v>337</v>
      </c>
      <c r="B218" s="28" t="s">
        <v>338</v>
      </c>
      <c r="C218" s="25"/>
      <c r="D218" s="25"/>
      <c r="E218" s="25"/>
      <c r="F218" s="25"/>
      <c r="G218" s="25"/>
      <c r="H218" s="25"/>
      <c r="I218" s="25"/>
      <c r="J218" s="25"/>
      <c r="K218" s="25"/>
      <c r="L218" s="25"/>
      <c r="M218" s="25"/>
      <c r="N218" s="25"/>
      <c r="O218" s="29">
        <v>0</v>
      </c>
      <c r="P218" s="30">
        <v>0</v>
      </c>
    </row>
    <row r="219" spans="1:16">
      <c r="A219" s="27"/>
      <c r="B219" s="28"/>
      <c r="C219" s="25"/>
      <c r="D219" s="25"/>
      <c r="E219" s="25"/>
      <c r="F219" s="25"/>
      <c r="G219" s="25"/>
      <c r="H219" s="25"/>
      <c r="I219" s="25"/>
      <c r="J219" s="25"/>
      <c r="K219" s="25"/>
      <c r="L219" s="25"/>
      <c r="M219" s="25"/>
      <c r="N219" s="25"/>
      <c r="O219" s="29"/>
      <c r="P219" s="30"/>
    </row>
    <row r="220" spans="1:16">
      <c r="A220" s="23" t="s">
        <v>339</v>
      </c>
      <c r="B220" s="24" t="s">
        <v>340</v>
      </c>
      <c r="C220" s="25"/>
      <c r="D220" s="25"/>
      <c r="E220" s="25"/>
      <c r="F220" s="25"/>
      <c r="G220" s="25"/>
      <c r="H220" s="25"/>
      <c r="I220" s="25"/>
      <c r="J220" s="25"/>
      <c r="K220" s="25"/>
      <c r="L220" s="25"/>
      <c r="M220" s="25"/>
      <c r="N220" s="25"/>
      <c r="O220" s="26">
        <f>O221</f>
        <v>0</v>
      </c>
      <c r="P220" s="26">
        <f>P221</f>
        <v>0</v>
      </c>
    </row>
    <row r="221" spans="1:16">
      <c r="A221" s="27" t="s">
        <v>341</v>
      </c>
      <c r="B221" s="28" t="s">
        <v>340</v>
      </c>
      <c r="C221" s="25"/>
      <c r="D221" s="25"/>
      <c r="E221" s="25"/>
      <c r="F221" s="25"/>
      <c r="G221" s="25"/>
      <c r="H221" s="25"/>
      <c r="I221" s="25"/>
      <c r="J221" s="25"/>
      <c r="K221" s="25"/>
      <c r="L221" s="25"/>
      <c r="M221" s="25"/>
      <c r="N221" s="25"/>
      <c r="O221" s="29">
        <v>0</v>
      </c>
      <c r="P221" s="30">
        <v>0</v>
      </c>
    </row>
    <row r="222" spans="1:16">
      <c r="A222" s="27"/>
      <c r="B222" s="28"/>
      <c r="C222" s="25"/>
      <c r="D222" s="25"/>
      <c r="E222" s="25"/>
      <c r="F222" s="25"/>
      <c r="G222" s="25"/>
      <c r="H222" s="25"/>
      <c r="I222" s="25"/>
      <c r="J222" s="25"/>
      <c r="K222" s="25"/>
      <c r="L222" s="25"/>
      <c r="M222" s="25"/>
      <c r="N222" s="25"/>
      <c r="O222" s="29"/>
      <c r="P222" s="30"/>
    </row>
    <row r="223" spans="1:16">
      <c r="A223" s="23" t="s">
        <v>342</v>
      </c>
      <c r="B223" s="24" t="s">
        <v>343</v>
      </c>
      <c r="C223" s="25"/>
      <c r="D223" s="25"/>
      <c r="E223" s="25"/>
      <c r="F223" s="25"/>
      <c r="G223" s="25"/>
      <c r="H223" s="25"/>
      <c r="I223" s="25"/>
      <c r="J223" s="25"/>
      <c r="K223" s="25"/>
      <c r="L223" s="25"/>
      <c r="M223" s="25"/>
      <c r="N223" s="25"/>
      <c r="O223" s="26">
        <f>SUM(O224:O225)</f>
        <v>0</v>
      </c>
      <c r="P223" s="26">
        <f>SUM(P224:P225)</f>
        <v>0</v>
      </c>
    </row>
    <row r="224" spans="1:16">
      <c r="A224" s="27" t="s">
        <v>344</v>
      </c>
      <c r="B224" s="28" t="s">
        <v>345</v>
      </c>
      <c r="C224" s="25"/>
      <c r="D224" s="25"/>
      <c r="E224" s="25"/>
      <c r="F224" s="25"/>
      <c r="G224" s="25"/>
      <c r="H224" s="25"/>
      <c r="I224" s="25"/>
      <c r="J224" s="25"/>
      <c r="K224" s="25"/>
      <c r="L224" s="25"/>
      <c r="M224" s="25"/>
      <c r="N224" s="25"/>
      <c r="O224" s="29">
        <v>0</v>
      </c>
      <c r="P224" s="30">
        <v>0</v>
      </c>
    </row>
    <row r="225" spans="1:16">
      <c r="A225" s="27" t="s">
        <v>346</v>
      </c>
      <c r="B225" s="28" t="s">
        <v>347</v>
      </c>
      <c r="C225" s="25"/>
      <c r="D225" s="25"/>
      <c r="E225" s="25"/>
      <c r="F225" s="25"/>
      <c r="G225" s="25"/>
      <c r="H225" s="25"/>
      <c r="I225" s="25"/>
      <c r="J225" s="25"/>
      <c r="K225" s="25"/>
      <c r="L225" s="25"/>
      <c r="M225" s="25"/>
      <c r="N225" s="25"/>
      <c r="O225" s="29">
        <v>0</v>
      </c>
      <c r="P225" s="30">
        <v>0</v>
      </c>
    </row>
    <row r="226" spans="1:16">
      <c r="A226" s="27"/>
      <c r="B226" s="28"/>
      <c r="C226" s="25"/>
      <c r="D226" s="25"/>
      <c r="E226" s="25"/>
      <c r="F226" s="25"/>
      <c r="G226" s="25"/>
      <c r="H226" s="25"/>
      <c r="I226" s="25"/>
      <c r="J226" s="25"/>
      <c r="K226" s="25"/>
      <c r="L226" s="25"/>
      <c r="M226" s="25"/>
      <c r="N226" s="25"/>
      <c r="O226" s="29"/>
      <c r="P226" s="30"/>
    </row>
    <row r="227" spans="1:16">
      <c r="A227" s="23" t="s">
        <v>348</v>
      </c>
      <c r="B227" s="24" t="s">
        <v>349</v>
      </c>
      <c r="C227" s="25"/>
      <c r="D227" s="25"/>
      <c r="E227" s="25"/>
      <c r="F227" s="25"/>
      <c r="G227" s="25"/>
      <c r="H227" s="25"/>
      <c r="I227" s="25"/>
      <c r="J227" s="25"/>
      <c r="K227" s="25"/>
      <c r="L227" s="25"/>
      <c r="M227" s="25"/>
      <c r="N227" s="25"/>
      <c r="O227" s="26">
        <f>O228+O238+O242+O249+O252+O255</f>
        <v>41500</v>
      </c>
      <c r="P227" s="26">
        <f>P228+P238+P242+P249+P252+P255</f>
        <v>0</v>
      </c>
    </row>
    <row r="228" spans="1:16">
      <c r="A228" s="23" t="s">
        <v>350</v>
      </c>
      <c r="B228" s="24" t="s">
        <v>351</v>
      </c>
      <c r="C228" s="25"/>
      <c r="D228" s="25"/>
      <c r="E228" s="25"/>
      <c r="F228" s="25"/>
      <c r="G228" s="25"/>
      <c r="H228" s="25"/>
      <c r="I228" s="25"/>
      <c r="J228" s="25"/>
      <c r="K228" s="25"/>
      <c r="L228" s="25"/>
      <c r="M228" s="25"/>
      <c r="N228" s="25"/>
      <c r="O228" s="26">
        <f>SUM(O229:O236)</f>
        <v>41500</v>
      </c>
      <c r="P228" s="26">
        <f>SUM(P229:P236)</f>
        <v>0</v>
      </c>
    </row>
    <row r="229" spans="1:16">
      <c r="A229" s="27" t="s">
        <v>352</v>
      </c>
      <c r="B229" s="28" t="s">
        <v>353</v>
      </c>
      <c r="C229" s="25"/>
      <c r="D229" s="25"/>
      <c r="E229" s="25"/>
      <c r="F229" s="25"/>
      <c r="G229" s="25"/>
      <c r="H229" s="25"/>
      <c r="I229" s="25"/>
      <c r="J229" s="25"/>
      <c r="K229" s="25"/>
      <c r="L229" s="25"/>
      <c r="M229" s="25"/>
      <c r="N229" s="25"/>
      <c r="O229" s="29">
        <v>0</v>
      </c>
      <c r="P229" s="30">
        <v>0</v>
      </c>
    </row>
    <row r="230" spans="1:16">
      <c r="A230" s="27" t="s">
        <v>354</v>
      </c>
      <c r="B230" s="28" t="s">
        <v>355</v>
      </c>
      <c r="C230" s="25"/>
      <c r="D230" s="25"/>
      <c r="E230" s="25"/>
      <c r="F230" s="25"/>
      <c r="G230" s="25"/>
      <c r="H230" s="25"/>
      <c r="I230" s="25"/>
      <c r="J230" s="25"/>
      <c r="K230" s="25"/>
      <c r="L230" s="25"/>
      <c r="M230" s="25"/>
      <c r="N230" s="25"/>
      <c r="O230" s="29">
        <v>0</v>
      </c>
      <c r="P230" s="30">
        <v>0</v>
      </c>
    </row>
    <row r="231" spans="1:16">
      <c r="A231" s="27" t="s">
        <v>356</v>
      </c>
      <c r="B231" s="28" t="s">
        <v>357</v>
      </c>
      <c r="C231" s="25"/>
      <c r="D231" s="25"/>
      <c r="E231" s="25"/>
      <c r="F231" s="25"/>
      <c r="G231" s="25"/>
      <c r="H231" s="25"/>
      <c r="I231" s="25"/>
      <c r="J231" s="25"/>
      <c r="K231" s="25"/>
      <c r="L231" s="25"/>
      <c r="M231" s="25"/>
      <c r="N231" s="25"/>
      <c r="O231" s="29">
        <v>0</v>
      </c>
      <c r="P231" s="30">
        <v>0</v>
      </c>
    </row>
    <row r="232" spans="1:16">
      <c r="A232" s="27" t="s">
        <v>358</v>
      </c>
      <c r="B232" s="28" t="s">
        <v>359</v>
      </c>
      <c r="C232" s="25"/>
      <c r="D232" s="25"/>
      <c r="E232" s="25"/>
      <c r="F232" s="25"/>
      <c r="G232" s="25"/>
      <c r="H232" s="25"/>
      <c r="I232" s="25"/>
      <c r="J232" s="25"/>
      <c r="K232" s="25"/>
      <c r="L232" s="25"/>
      <c r="M232" s="25"/>
      <c r="N232" s="25"/>
      <c r="O232" s="29">
        <v>0</v>
      </c>
      <c r="P232" s="30">
        <v>0</v>
      </c>
    </row>
    <row r="233" spans="1:16">
      <c r="A233" s="27" t="s">
        <v>360</v>
      </c>
      <c r="B233" s="28" t="s">
        <v>361</v>
      </c>
      <c r="C233" s="25"/>
      <c r="D233" s="25"/>
      <c r="E233" s="25"/>
      <c r="F233" s="25"/>
      <c r="G233" s="25"/>
      <c r="H233" s="25"/>
      <c r="I233" s="25"/>
      <c r="J233" s="25"/>
      <c r="K233" s="25"/>
      <c r="L233" s="25"/>
      <c r="M233" s="25"/>
      <c r="N233" s="25"/>
      <c r="O233" s="29">
        <v>0</v>
      </c>
      <c r="P233" s="30">
        <v>0</v>
      </c>
    </row>
    <row r="234" spans="1:16">
      <c r="A234" s="27" t="s">
        <v>362</v>
      </c>
      <c r="B234" s="28" t="s">
        <v>363</v>
      </c>
      <c r="C234" s="25"/>
      <c r="D234" s="25"/>
      <c r="E234" s="25"/>
      <c r="F234" s="25"/>
      <c r="G234" s="25"/>
      <c r="H234" s="25"/>
      <c r="I234" s="25"/>
      <c r="J234" s="25"/>
      <c r="K234" s="25"/>
      <c r="L234" s="25"/>
      <c r="M234" s="25"/>
      <c r="N234" s="25"/>
      <c r="O234" s="29">
        <v>0</v>
      </c>
      <c r="P234" s="30">
        <v>0</v>
      </c>
    </row>
    <row r="235" spans="1:16">
      <c r="A235" s="27" t="s">
        <v>364</v>
      </c>
      <c r="B235" s="28" t="s">
        <v>365</v>
      </c>
      <c r="C235" s="25"/>
      <c r="D235" s="25"/>
      <c r="E235" s="25"/>
      <c r="F235" s="25"/>
      <c r="G235" s="25"/>
      <c r="H235" s="25"/>
      <c r="I235" s="25"/>
      <c r="J235" s="25"/>
      <c r="K235" s="25"/>
      <c r="L235" s="25"/>
      <c r="M235" s="25"/>
      <c r="N235" s="25"/>
      <c r="O235" s="29">
        <v>0</v>
      </c>
      <c r="P235" s="30">
        <v>0</v>
      </c>
    </row>
    <row r="236" spans="1:16">
      <c r="A236" s="27">
        <v>5518</v>
      </c>
      <c r="B236" s="41" t="s">
        <v>366</v>
      </c>
      <c r="C236" s="25"/>
      <c r="D236" s="25"/>
      <c r="E236" s="25"/>
      <c r="F236" s="25"/>
      <c r="G236" s="25"/>
      <c r="H236" s="25"/>
      <c r="I236" s="25"/>
      <c r="J236" s="25"/>
      <c r="K236" s="25"/>
      <c r="L236" s="25"/>
      <c r="M236" s="25"/>
      <c r="N236" s="25"/>
      <c r="O236" s="29">
        <v>41500</v>
      </c>
      <c r="P236" s="29">
        <v>0</v>
      </c>
    </row>
    <row r="237" spans="1:16">
      <c r="A237" s="31"/>
      <c r="B237" s="42"/>
      <c r="C237" s="25"/>
      <c r="D237" s="25"/>
      <c r="E237" s="25"/>
      <c r="F237" s="25"/>
      <c r="G237" s="25"/>
      <c r="H237" s="25"/>
      <c r="I237" s="25"/>
      <c r="J237" s="25"/>
      <c r="K237" s="25"/>
      <c r="L237" s="25"/>
      <c r="M237" s="25"/>
      <c r="N237" s="25"/>
      <c r="O237" s="29"/>
      <c r="P237" s="29"/>
    </row>
    <row r="238" spans="1:16">
      <c r="A238" s="23" t="s">
        <v>367</v>
      </c>
      <c r="B238" s="24" t="s">
        <v>368</v>
      </c>
      <c r="C238" s="25"/>
      <c r="D238" s="25"/>
      <c r="E238" s="25"/>
      <c r="F238" s="25"/>
      <c r="G238" s="25"/>
      <c r="H238" s="25"/>
      <c r="I238" s="25"/>
      <c r="J238" s="25"/>
      <c r="K238" s="25"/>
      <c r="L238" s="25"/>
      <c r="M238" s="25"/>
      <c r="N238" s="25"/>
      <c r="O238" s="26">
        <f>SUM(O239:O240)</f>
        <v>0</v>
      </c>
      <c r="P238" s="26">
        <f>SUM(P239:P240)</f>
        <v>0</v>
      </c>
    </row>
    <row r="239" spans="1:16">
      <c r="A239" s="27" t="s">
        <v>369</v>
      </c>
      <c r="B239" s="28" t="s">
        <v>370</v>
      </c>
      <c r="C239" s="25"/>
      <c r="D239" s="25"/>
      <c r="E239" s="25"/>
      <c r="F239" s="25"/>
      <c r="G239" s="25"/>
      <c r="H239" s="25"/>
      <c r="I239" s="25"/>
      <c r="J239" s="25"/>
      <c r="K239" s="25"/>
      <c r="L239" s="25"/>
      <c r="M239" s="25"/>
      <c r="N239" s="25"/>
      <c r="O239" s="29">
        <v>0</v>
      </c>
      <c r="P239" s="30">
        <v>0</v>
      </c>
    </row>
    <row r="240" spans="1:16">
      <c r="A240" s="27" t="s">
        <v>371</v>
      </c>
      <c r="B240" s="28" t="s">
        <v>372</v>
      </c>
      <c r="C240" s="25"/>
      <c r="D240" s="25"/>
      <c r="E240" s="25"/>
      <c r="F240" s="25"/>
      <c r="G240" s="25"/>
      <c r="H240" s="25"/>
      <c r="I240" s="25"/>
      <c r="J240" s="25"/>
      <c r="K240" s="25"/>
      <c r="L240" s="25"/>
      <c r="M240" s="25"/>
      <c r="N240" s="25"/>
      <c r="O240" s="29">
        <v>0</v>
      </c>
      <c r="P240" s="30">
        <v>0</v>
      </c>
    </row>
    <row r="241" spans="1:16">
      <c r="A241" s="27"/>
      <c r="B241" s="28"/>
      <c r="C241" s="25"/>
      <c r="D241" s="25"/>
      <c r="E241" s="25"/>
      <c r="F241" s="25"/>
      <c r="G241" s="25"/>
      <c r="H241" s="25"/>
      <c r="I241" s="25"/>
      <c r="J241" s="25"/>
      <c r="K241" s="25"/>
      <c r="L241" s="25"/>
      <c r="M241" s="25"/>
      <c r="N241" s="25"/>
      <c r="O241" s="29"/>
      <c r="P241" s="30"/>
    </row>
    <row r="242" spans="1:16">
      <c r="A242" s="23" t="s">
        <v>373</v>
      </c>
      <c r="B242" s="24" t="s">
        <v>374</v>
      </c>
      <c r="C242" s="25"/>
      <c r="D242" s="25"/>
      <c r="E242" s="25"/>
      <c r="F242" s="25"/>
      <c r="G242" s="25"/>
      <c r="H242" s="25"/>
      <c r="I242" s="25"/>
      <c r="J242" s="25"/>
      <c r="K242" s="25"/>
      <c r="L242" s="25"/>
      <c r="M242" s="25"/>
      <c r="N242" s="25"/>
      <c r="O242" s="26">
        <f>SUM(O243:O247)</f>
        <v>0</v>
      </c>
      <c r="P242" s="26">
        <f>SUM(P243:P247)</f>
        <v>0</v>
      </c>
    </row>
    <row r="243" spans="1:16">
      <c r="A243" s="27" t="s">
        <v>375</v>
      </c>
      <c r="B243" s="28" t="s">
        <v>376</v>
      </c>
      <c r="C243" s="25"/>
      <c r="D243" s="25"/>
      <c r="E243" s="25"/>
      <c r="F243" s="25"/>
      <c r="G243" s="25"/>
      <c r="H243" s="25"/>
      <c r="I243" s="25"/>
      <c r="J243" s="25"/>
      <c r="K243" s="25"/>
      <c r="L243" s="25"/>
      <c r="M243" s="25"/>
      <c r="N243" s="25"/>
      <c r="O243" s="29">
        <v>0</v>
      </c>
      <c r="P243" s="30">
        <v>0</v>
      </c>
    </row>
    <row r="244" spans="1:16">
      <c r="A244" s="27" t="s">
        <v>377</v>
      </c>
      <c r="B244" s="28" t="s">
        <v>378</v>
      </c>
      <c r="C244" s="25"/>
      <c r="D244" s="25"/>
      <c r="E244" s="25"/>
      <c r="F244" s="25"/>
      <c r="G244" s="25"/>
      <c r="H244" s="25"/>
      <c r="I244" s="25"/>
      <c r="J244" s="25"/>
      <c r="K244" s="25"/>
      <c r="L244" s="25"/>
      <c r="M244" s="25"/>
      <c r="N244" s="25"/>
      <c r="O244" s="29">
        <v>0</v>
      </c>
      <c r="P244" s="30">
        <v>0</v>
      </c>
    </row>
    <row r="245" spans="1:16">
      <c r="A245" s="27" t="s">
        <v>379</v>
      </c>
      <c r="B245" s="28" t="s">
        <v>380</v>
      </c>
      <c r="C245" s="25"/>
      <c r="D245" s="25"/>
      <c r="E245" s="25"/>
      <c r="F245" s="25"/>
      <c r="G245" s="25"/>
      <c r="H245" s="25"/>
      <c r="I245" s="25"/>
      <c r="J245" s="25"/>
      <c r="K245" s="25"/>
      <c r="L245" s="25"/>
      <c r="M245" s="25"/>
      <c r="N245" s="25"/>
      <c r="O245" s="29">
        <v>0</v>
      </c>
      <c r="P245" s="30">
        <v>0</v>
      </c>
    </row>
    <row r="246" spans="1:16">
      <c r="A246" s="27" t="s">
        <v>381</v>
      </c>
      <c r="B246" s="28" t="s">
        <v>382</v>
      </c>
      <c r="C246" s="25"/>
      <c r="D246" s="25"/>
      <c r="E246" s="25"/>
      <c r="F246" s="25"/>
      <c r="G246" s="25"/>
      <c r="H246" s="25"/>
      <c r="I246" s="25"/>
      <c r="J246" s="25"/>
      <c r="K246" s="25"/>
      <c r="L246" s="25"/>
      <c r="M246" s="25"/>
      <c r="N246" s="25"/>
      <c r="O246" s="29">
        <v>0</v>
      </c>
      <c r="P246" s="30">
        <v>0</v>
      </c>
    </row>
    <row r="247" spans="1:16">
      <c r="A247" s="27" t="s">
        <v>383</v>
      </c>
      <c r="B247" s="28" t="s">
        <v>384</v>
      </c>
      <c r="C247" s="25"/>
      <c r="D247" s="25"/>
      <c r="E247" s="25"/>
      <c r="F247" s="25"/>
      <c r="G247" s="25"/>
      <c r="H247" s="25"/>
      <c r="I247" s="25"/>
      <c r="J247" s="25"/>
      <c r="K247" s="25"/>
      <c r="L247" s="25"/>
      <c r="M247" s="25"/>
      <c r="N247" s="25"/>
      <c r="O247" s="29">
        <v>0</v>
      </c>
      <c r="P247" s="30">
        <v>0</v>
      </c>
    </row>
    <row r="248" spans="1:16">
      <c r="A248" s="27"/>
      <c r="B248" s="28"/>
      <c r="C248" s="25"/>
      <c r="D248" s="25"/>
      <c r="E248" s="25"/>
      <c r="F248" s="25"/>
      <c r="G248" s="25"/>
      <c r="H248" s="25"/>
      <c r="I248" s="25"/>
      <c r="J248" s="25"/>
      <c r="K248" s="25"/>
      <c r="L248" s="25"/>
      <c r="M248" s="25"/>
      <c r="N248" s="25"/>
      <c r="O248" s="29"/>
      <c r="P248" s="30"/>
    </row>
    <row r="249" spans="1:16">
      <c r="A249" s="23" t="s">
        <v>385</v>
      </c>
      <c r="B249" s="24" t="s">
        <v>386</v>
      </c>
      <c r="C249" s="25"/>
      <c r="D249" s="25"/>
      <c r="E249" s="25"/>
      <c r="F249" s="25"/>
      <c r="G249" s="25"/>
      <c r="H249" s="25"/>
      <c r="I249" s="25"/>
      <c r="J249" s="25"/>
      <c r="K249" s="25"/>
      <c r="L249" s="25"/>
      <c r="M249" s="25"/>
      <c r="N249" s="25"/>
      <c r="O249" s="26">
        <f>O250</f>
        <v>0</v>
      </c>
      <c r="P249" s="26">
        <f>P250</f>
        <v>0</v>
      </c>
    </row>
    <row r="250" spans="1:16">
      <c r="A250" s="27" t="s">
        <v>387</v>
      </c>
      <c r="B250" s="28" t="s">
        <v>386</v>
      </c>
      <c r="C250" s="25"/>
      <c r="D250" s="25"/>
      <c r="E250" s="25"/>
      <c r="F250" s="25"/>
      <c r="G250" s="25"/>
      <c r="H250" s="25"/>
      <c r="I250" s="25"/>
      <c r="J250" s="25"/>
      <c r="K250" s="25"/>
      <c r="L250" s="25"/>
      <c r="M250" s="25"/>
      <c r="N250" s="25"/>
      <c r="O250" s="29">
        <v>0</v>
      </c>
      <c r="P250" s="30">
        <v>0</v>
      </c>
    </row>
    <row r="251" spans="1:16">
      <c r="A251" s="27"/>
      <c r="B251" s="28"/>
      <c r="C251" s="25"/>
      <c r="D251" s="25"/>
      <c r="E251" s="25"/>
      <c r="F251" s="25"/>
      <c r="G251" s="25"/>
      <c r="H251" s="25"/>
      <c r="I251" s="25"/>
      <c r="J251" s="25"/>
      <c r="K251" s="25"/>
      <c r="L251" s="25"/>
      <c r="M251" s="25"/>
      <c r="N251" s="25"/>
      <c r="O251" s="29"/>
      <c r="P251" s="30"/>
    </row>
    <row r="252" spans="1:16">
      <c r="A252" s="23" t="s">
        <v>388</v>
      </c>
      <c r="B252" s="24" t="s">
        <v>389</v>
      </c>
      <c r="C252" s="25"/>
      <c r="D252" s="25"/>
      <c r="E252" s="25"/>
      <c r="F252" s="25"/>
      <c r="G252" s="25"/>
      <c r="H252" s="25"/>
      <c r="I252" s="25"/>
      <c r="J252" s="25"/>
      <c r="K252" s="25"/>
      <c r="L252" s="25"/>
      <c r="M252" s="25"/>
      <c r="N252" s="25"/>
      <c r="O252" s="26">
        <f>O253</f>
        <v>0</v>
      </c>
      <c r="P252" s="26">
        <f>P253</f>
        <v>0</v>
      </c>
    </row>
    <row r="253" spans="1:16">
      <c r="A253" s="27" t="s">
        <v>390</v>
      </c>
      <c r="B253" s="28" t="s">
        <v>389</v>
      </c>
      <c r="C253" s="25"/>
      <c r="D253" s="25"/>
      <c r="E253" s="25"/>
      <c r="F253" s="25"/>
      <c r="G253" s="25"/>
      <c r="H253" s="25"/>
      <c r="I253" s="25"/>
      <c r="J253" s="25"/>
      <c r="K253" s="25"/>
      <c r="L253" s="25"/>
      <c r="M253" s="25"/>
      <c r="N253" s="25"/>
      <c r="O253" s="29">
        <v>0</v>
      </c>
      <c r="P253" s="30">
        <v>0</v>
      </c>
    </row>
    <row r="254" spans="1:16">
      <c r="A254" s="27"/>
      <c r="B254" s="28"/>
      <c r="C254" s="25"/>
      <c r="D254" s="25"/>
      <c r="E254" s="25"/>
      <c r="F254" s="25"/>
      <c r="G254" s="25"/>
      <c r="H254" s="25"/>
      <c r="I254" s="25"/>
      <c r="J254" s="25"/>
      <c r="K254" s="25"/>
      <c r="L254" s="25"/>
      <c r="M254" s="25"/>
      <c r="N254" s="25"/>
      <c r="O254" s="29"/>
      <c r="P254" s="30"/>
    </row>
    <row r="255" spans="1:16">
      <c r="A255" s="23" t="s">
        <v>391</v>
      </c>
      <c r="B255" s="24" t="s">
        <v>392</v>
      </c>
      <c r="C255" s="25"/>
      <c r="D255" s="25"/>
      <c r="E255" s="25"/>
      <c r="F255" s="25"/>
      <c r="G255" s="25"/>
      <c r="H255" s="25"/>
      <c r="I255" s="25"/>
      <c r="J255" s="25"/>
      <c r="K255" s="25"/>
      <c r="L255" s="25"/>
      <c r="M255" s="25"/>
      <c r="N255" s="25"/>
      <c r="O255" s="26">
        <f>SUM(O256:O264)</f>
        <v>0</v>
      </c>
      <c r="P255" s="26">
        <f>SUM(P256:P264)</f>
        <v>0</v>
      </c>
    </row>
    <row r="256" spans="1:16">
      <c r="A256" s="27" t="s">
        <v>393</v>
      </c>
      <c r="B256" s="28" t="s">
        <v>394</v>
      </c>
      <c r="C256" s="25"/>
      <c r="D256" s="25"/>
      <c r="E256" s="25"/>
      <c r="F256" s="25"/>
      <c r="G256" s="25"/>
      <c r="H256" s="25"/>
      <c r="I256" s="25"/>
      <c r="J256" s="25"/>
      <c r="K256" s="25"/>
      <c r="L256" s="25"/>
      <c r="M256" s="25"/>
      <c r="N256" s="25"/>
      <c r="O256" s="29">
        <v>0</v>
      </c>
      <c r="P256" s="30">
        <v>0</v>
      </c>
    </row>
    <row r="257" spans="1:16">
      <c r="A257" s="27" t="s">
        <v>395</v>
      </c>
      <c r="B257" s="28" t="s">
        <v>396</v>
      </c>
      <c r="C257" s="25"/>
      <c r="D257" s="25"/>
      <c r="E257" s="25"/>
      <c r="F257" s="25"/>
      <c r="G257" s="25"/>
      <c r="H257" s="25"/>
      <c r="I257" s="25"/>
      <c r="J257" s="25"/>
      <c r="K257" s="25"/>
      <c r="L257" s="25"/>
      <c r="M257" s="25"/>
      <c r="N257" s="25"/>
      <c r="O257" s="29">
        <v>0</v>
      </c>
      <c r="P257" s="30">
        <v>0</v>
      </c>
    </row>
    <row r="258" spans="1:16">
      <c r="A258" s="27" t="s">
        <v>397</v>
      </c>
      <c r="B258" s="28" t="s">
        <v>398</v>
      </c>
      <c r="C258" s="25"/>
      <c r="D258" s="25"/>
      <c r="E258" s="25"/>
      <c r="F258" s="25"/>
      <c r="G258" s="25"/>
      <c r="H258" s="25"/>
      <c r="I258" s="25"/>
      <c r="J258" s="25"/>
      <c r="K258" s="25"/>
      <c r="L258" s="25"/>
      <c r="M258" s="25"/>
      <c r="N258" s="25"/>
      <c r="O258" s="29">
        <v>0</v>
      </c>
      <c r="P258" s="30">
        <v>0</v>
      </c>
    </row>
    <row r="259" spans="1:16">
      <c r="A259" s="27" t="s">
        <v>399</v>
      </c>
      <c r="B259" s="28" t="s">
        <v>400</v>
      </c>
      <c r="C259" s="25"/>
      <c r="D259" s="25"/>
      <c r="E259" s="25"/>
      <c r="F259" s="25"/>
      <c r="G259" s="25"/>
      <c r="H259" s="25"/>
      <c r="I259" s="25"/>
      <c r="J259" s="25"/>
      <c r="K259" s="25"/>
      <c r="L259" s="25"/>
      <c r="M259" s="25"/>
      <c r="N259" s="25"/>
      <c r="O259" s="29">
        <v>0</v>
      </c>
      <c r="P259" s="30">
        <v>0</v>
      </c>
    </row>
    <row r="260" spans="1:16">
      <c r="A260" s="27" t="s">
        <v>401</v>
      </c>
      <c r="B260" s="28" t="s">
        <v>402</v>
      </c>
      <c r="C260" s="25"/>
      <c r="D260" s="25"/>
      <c r="E260" s="25"/>
      <c r="F260" s="25"/>
      <c r="G260" s="25"/>
      <c r="H260" s="25"/>
      <c r="I260" s="25"/>
      <c r="J260" s="25"/>
      <c r="K260" s="25"/>
      <c r="L260" s="25"/>
      <c r="M260" s="25"/>
      <c r="N260" s="25"/>
      <c r="O260" s="29">
        <v>0</v>
      </c>
      <c r="P260" s="30">
        <v>0</v>
      </c>
    </row>
    <row r="261" spans="1:16">
      <c r="A261" s="27" t="s">
        <v>403</v>
      </c>
      <c r="B261" s="28" t="s">
        <v>175</v>
      </c>
      <c r="C261" s="25"/>
      <c r="D261" s="25"/>
      <c r="E261" s="25"/>
      <c r="F261" s="25"/>
      <c r="G261" s="25"/>
      <c r="H261" s="25"/>
      <c r="I261" s="25"/>
      <c r="J261" s="25"/>
      <c r="K261" s="25"/>
      <c r="L261" s="25"/>
      <c r="M261" s="25"/>
      <c r="N261" s="25"/>
      <c r="O261" s="29">
        <v>0</v>
      </c>
      <c r="P261" s="30">
        <v>0</v>
      </c>
    </row>
    <row r="262" spans="1:16">
      <c r="A262" s="27" t="s">
        <v>404</v>
      </c>
      <c r="B262" s="28" t="s">
        <v>405</v>
      </c>
      <c r="C262" s="25"/>
      <c r="D262" s="25"/>
      <c r="E262" s="25"/>
      <c r="F262" s="25"/>
      <c r="G262" s="25"/>
      <c r="H262" s="25"/>
      <c r="I262" s="25"/>
      <c r="J262" s="25"/>
      <c r="K262" s="25"/>
      <c r="L262" s="25"/>
      <c r="M262" s="25"/>
      <c r="N262" s="25"/>
      <c r="O262" s="29">
        <v>0</v>
      </c>
      <c r="P262" s="30">
        <v>0</v>
      </c>
    </row>
    <row r="263" spans="1:16">
      <c r="A263" s="31">
        <v>5598</v>
      </c>
      <c r="B263" s="32" t="s">
        <v>406</v>
      </c>
      <c r="C263" s="25"/>
      <c r="D263" s="25"/>
      <c r="E263" s="25"/>
      <c r="F263" s="25"/>
      <c r="G263" s="25"/>
      <c r="H263" s="25"/>
      <c r="I263" s="25"/>
      <c r="J263" s="25"/>
      <c r="K263" s="25"/>
      <c r="L263" s="25"/>
      <c r="M263" s="25"/>
      <c r="N263" s="25"/>
      <c r="O263" s="29">
        <v>0</v>
      </c>
      <c r="P263" s="30">
        <v>0</v>
      </c>
    </row>
    <row r="264" spans="1:16">
      <c r="A264" s="27" t="s">
        <v>407</v>
      </c>
      <c r="B264" s="28" t="s">
        <v>408</v>
      </c>
      <c r="C264" s="25"/>
      <c r="D264" s="25"/>
      <c r="E264" s="25"/>
      <c r="F264" s="25"/>
      <c r="G264" s="25"/>
      <c r="H264" s="25"/>
      <c r="I264" s="25"/>
      <c r="J264" s="25"/>
      <c r="K264" s="25"/>
      <c r="L264" s="25"/>
      <c r="M264" s="25"/>
      <c r="N264" s="25"/>
      <c r="O264" s="29">
        <v>0</v>
      </c>
      <c r="P264" s="30">
        <v>0</v>
      </c>
    </row>
    <row r="265" spans="1:16">
      <c r="A265" s="27"/>
      <c r="B265" s="28"/>
      <c r="C265" s="25"/>
      <c r="D265" s="25"/>
      <c r="E265" s="25"/>
      <c r="F265" s="25"/>
      <c r="G265" s="25"/>
      <c r="H265" s="25"/>
      <c r="I265" s="25"/>
      <c r="J265" s="25"/>
      <c r="K265" s="25"/>
      <c r="L265" s="25"/>
      <c r="M265" s="25"/>
      <c r="N265" s="25"/>
      <c r="O265" s="29"/>
      <c r="P265" s="30"/>
    </row>
    <row r="266" spans="1:16">
      <c r="A266" s="23">
        <v>5600</v>
      </c>
      <c r="B266" s="24" t="s">
        <v>409</v>
      </c>
      <c r="C266" s="25"/>
      <c r="D266" s="25"/>
      <c r="E266" s="25"/>
      <c r="F266" s="25"/>
      <c r="G266" s="25"/>
      <c r="H266" s="25"/>
      <c r="I266" s="25"/>
      <c r="J266" s="25"/>
      <c r="K266" s="25"/>
      <c r="L266" s="25"/>
      <c r="M266" s="25"/>
      <c r="N266" s="25"/>
      <c r="O266" s="26">
        <f>O267</f>
        <v>0</v>
      </c>
      <c r="P266" s="26">
        <f>P267</f>
        <v>0</v>
      </c>
    </row>
    <row r="267" spans="1:16">
      <c r="A267" s="23">
        <v>5610</v>
      </c>
      <c r="B267" s="24" t="s">
        <v>410</v>
      </c>
      <c r="C267" s="25"/>
      <c r="D267" s="25"/>
      <c r="E267" s="25"/>
      <c r="F267" s="25"/>
      <c r="G267" s="25"/>
      <c r="H267" s="25"/>
      <c r="I267" s="25"/>
      <c r="J267" s="25"/>
      <c r="K267" s="25"/>
      <c r="L267" s="25"/>
      <c r="M267" s="25"/>
      <c r="N267" s="25"/>
      <c r="O267" s="26">
        <f>O268</f>
        <v>0</v>
      </c>
      <c r="P267" s="35">
        <f>P268</f>
        <v>0</v>
      </c>
    </row>
    <row r="268" spans="1:16">
      <c r="A268" s="27">
        <v>5611</v>
      </c>
      <c r="B268" s="28" t="s">
        <v>411</v>
      </c>
      <c r="C268" s="25"/>
      <c r="D268" s="25"/>
      <c r="E268" s="25"/>
      <c r="F268" s="25"/>
      <c r="G268" s="25"/>
      <c r="H268" s="25"/>
      <c r="I268" s="25"/>
      <c r="J268" s="25"/>
      <c r="K268" s="25"/>
      <c r="L268" s="25"/>
      <c r="M268" s="25"/>
      <c r="N268" s="25"/>
      <c r="O268" s="29">
        <v>0</v>
      </c>
      <c r="P268" s="30">
        <v>0</v>
      </c>
    </row>
    <row r="269" spans="1:16">
      <c r="A269" s="43"/>
      <c r="B269" s="40" t="s">
        <v>412</v>
      </c>
      <c r="C269" s="40"/>
      <c r="D269" s="40"/>
      <c r="E269" s="40"/>
      <c r="F269" s="40"/>
      <c r="G269" s="40"/>
      <c r="H269" s="40"/>
      <c r="I269" s="40"/>
      <c r="J269" s="40"/>
      <c r="K269" s="40"/>
      <c r="L269" s="40"/>
      <c r="M269" s="40"/>
      <c r="N269" s="40"/>
      <c r="O269" s="26">
        <f>O121+O152+O194+O207+O227+O266</f>
        <v>21265912.510000002</v>
      </c>
      <c r="P269" s="26">
        <f>P121+P152+P194+P207+P227+P266</f>
        <v>28261388.260000002</v>
      </c>
    </row>
    <row r="270" spans="1:16">
      <c r="A270" s="44"/>
      <c r="B270" s="45"/>
      <c r="C270" s="45"/>
      <c r="D270" s="45"/>
      <c r="E270" s="45"/>
      <c r="F270" s="45"/>
      <c r="G270" s="45"/>
      <c r="H270" s="45"/>
      <c r="I270" s="45"/>
      <c r="J270" s="45"/>
      <c r="K270" s="45"/>
      <c r="L270" s="45"/>
      <c r="M270" s="45"/>
      <c r="N270" s="45"/>
      <c r="O270" s="36"/>
      <c r="P270" s="37"/>
    </row>
    <row r="271" spans="1:16">
      <c r="A271" s="27"/>
      <c r="B271" s="46" t="s">
        <v>413</v>
      </c>
      <c r="C271" s="25"/>
      <c r="D271" s="25"/>
      <c r="E271" s="25"/>
      <c r="F271" s="25"/>
      <c r="G271" s="25"/>
      <c r="H271" s="25"/>
      <c r="I271" s="25"/>
      <c r="J271" s="25"/>
      <c r="K271" s="25"/>
      <c r="L271" s="25"/>
      <c r="M271" s="25"/>
      <c r="N271" s="25"/>
      <c r="O271" s="47"/>
      <c r="P271" s="48"/>
    </row>
    <row r="272" spans="1:16">
      <c r="A272" s="27" t="s">
        <v>414</v>
      </c>
      <c r="B272" s="49" t="s">
        <v>415</v>
      </c>
      <c r="C272" s="25"/>
      <c r="D272" s="25"/>
      <c r="E272" s="25"/>
      <c r="F272" s="25"/>
      <c r="G272" s="25"/>
      <c r="H272" s="25"/>
      <c r="I272" s="25"/>
      <c r="J272" s="25"/>
      <c r="K272" s="25"/>
      <c r="L272" s="25"/>
      <c r="M272" s="25"/>
      <c r="N272" s="25"/>
      <c r="O272" s="29">
        <v>0</v>
      </c>
      <c r="P272" s="30">
        <v>0</v>
      </c>
    </row>
    <row r="273" spans="1:16">
      <c r="A273" s="27" t="s">
        <v>416</v>
      </c>
      <c r="B273" s="49" t="s">
        <v>417</v>
      </c>
      <c r="C273" s="25"/>
      <c r="D273" s="25"/>
      <c r="E273" s="25"/>
      <c r="F273" s="25"/>
      <c r="G273" s="25"/>
      <c r="H273" s="25"/>
      <c r="I273" s="25"/>
      <c r="J273" s="25"/>
      <c r="K273" s="25"/>
      <c r="L273" s="25"/>
      <c r="M273" s="25"/>
      <c r="N273" s="25"/>
      <c r="O273" s="29">
        <v>6203962.0899999999</v>
      </c>
      <c r="P273" s="30">
        <v>7645254.4400000004</v>
      </c>
    </row>
    <row r="274" spans="1:16">
      <c r="A274" s="27" t="s">
        <v>418</v>
      </c>
      <c r="B274" s="49" t="s">
        <v>419</v>
      </c>
      <c r="C274" s="25"/>
      <c r="D274" s="25"/>
      <c r="E274" s="25"/>
      <c r="F274" s="25"/>
      <c r="G274" s="25"/>
      <c r="H274" s="25"/>
      <c r="I274" s="25"/>
      <c r="J274" s="25"/>
      <c r="K274" s="25"/>
      <c r="L274" s="25"/>
      <c r="M274" s="25"/>
      <c r="N274" s="25"/>
      <c r="O274" s="29">
        <v>0</v>
      </c>
      <c r="P274" s="30">
        <v>0</v>
      </c>
    </row>
    <row r="275" spans="1:16">
      <c r="A275" s="50"/>
      <c r="B275" s="25"/>
      <c r="C275" s="25"/>
      <c r="D275" s="25"/>
      <c r="E275" s="25"/>
      <c r="F275" s="25"/>
      <c r="G275" s="25"/>
      <c r="H275" s="25"/>
      <c r="I275" s="25"/>
      <c r="J275" s="25"/>
      <c r="K275" s="25"/>
      <c r="L275" s="25"/>
      <c r="M275" s="25"/>
      <c r="N275" s="25"/>
      <c r="O275" s="29"/>
      <c r="P275" s="30"/>
    </row>
    <row r="276" spans="1:16">
      <c r="A276" s="43"/>
      <c r="B276" s="40" t="s">
        <v>420</v>
      </c>
      <c r="C276" s="40"/>
      <c r="D276" s="40"/>
      <c r="E276" s="40"/>
      <c r="F276" s="40"/>
      <c r="G276" s="40"/>
      <c r="H276" s="40"/>
      <c r="I276" s="40"/>
      <c r="J276" s="40"/>
      <c r="K276" s="40"/>
      <c r="L276" s="40"/>
      <c r="M276" s="40"/>
      <c r="N276" s="40"/>
      <c r="O276" s="26">
        <f>O118-O269</f>
        <v>6203962.0899999961</v>
      </c>
      <c r="P276" s="26">
        <f>P118-P269</f>
        <v>7645254.4399999939</v>
      </c>
    </row>
    <row r="277" spans="1:16" ht="3" customHeight="1">
      <c r="A277" s="51"/>
      <c r="B277" s="52"/>
      <c r="C277" s="52"/>
      <c r="D277" s="52"/>
      <c r="E277" s="52"/>
      <c r="F277" s="52"/>
      <c r="G277" s="52"/>
      <c r="H277" s="52"/>
      <c r="I277" s="52"/>
      <c r="J277" s="52"/>
      <c r="K277" s="52"/>
      <c r="L277" s="52"/>
      <c r="M277" s="52"/>
      <c r="N277" s="52"/>
      <c r="O277" s="53"/>
      <c r="P277" s="54"/>
    </row>
    <row r="282" spans="1:16">
      <c r="G282" s="25"/>
      <c r="H282" s="25"/>
      <c r="I282" s="25"/>
      <c r="J282" s="25"/>
      <c r="K282" s="25"/>
      <c r="L282" s="25"/>
      <c r="M282" s="25"/>
      <c r="N282" s="25"/>
    </row>
    <row r="283" spans="1:16">
      <c r="A283" s="25"/>
      <c r="B283" s="25"/>
      <c r="C283" s="25"/>
      <c r="D283" s="55"/>
      <c r="E283" s="25"/>
      <c r="F283" s="25"/>
      <c r="G283" s="56"/>
      <c r="H283" s="56"/>
      <c r="I283" s="56"/>
      <c r="J283" s="56"/>
      <c r="K283" s="56"/>
      <c r="L283" s="56"/>
      <c r="M283" s="56"/>
      <c r="N283" s="25"/>
      <c r="O283" s="57"/>
      <c r="P283" s="58"/>
    </row>
    <row r="284" spans="1:16">
      <c r="C284" s="59" t="s">
        <v>421</v>
      </c>
      <c r="D284" s="59"/>
      <c r="E284" s="59"/>
      <c r="F284" s="59"/>
      <c r="G284" s="59"/>
      <c r="H284" s="56"/>
      <c r="I284" s="56"/>
      <c r="J284" s="59" t="s">
        <v>422</v>
      </c>
      <c r="K284" s="59"/>
      <c r="L284" s="59"/>
      <c r="M284" s="59"/>
      <c r="O284" s="60"/>
    </row>
    <row r="285" spans="1:16">
      <c r="C285" s="59" t="s">
        <v>423</v>
      </c>
      <c r="D285" s="59"/>
      <c r="E285" s="59"/>
      <c r="F285" s="59"/>
      <c r="G285" s="59"/>
      <c r="H285" s="56"/>
      <c r="I285" s="56"/>
      <c r="J285" s="59" t="s">
        <v>424</v>
      </c>
      <c r="K285" s="59"/>
      <c r="L285" s="59"/>
      <c r="M285" s="59"/>
      <c r="O285" s="60"/>
    </row>
    <row r="286" spans="1:16">
      <c r="D286" s="63"/>
      <c r="G286" s="56"/>
      <c r="H286" s="56"/>
      <c r="I286" s="56"/>
      <c r="J286" s="56"/>
      <c r="K286" s="56"/>
      <c r="L286" s="56"/>
      <c r="M286" s="56"/>
      <c r="O286" s="60"/>
    </row>
    <row r="287" spans="1:16">
      <c r="D287" s="63"/>
      <c r="J287" s="63"/>
      <c r="O287" s="60"/>
    </row>
    <row r="288" spans="1:16" ht="15">
      <c r="B288" t="s">
        <v>425</v>
      </c>
    </row>
    <row r="290" spans="6:14">
      <c r="F290" s="65" t="s">
        <v>442</v>
      </c>
      <c r="G290" s="65"/>
      <c r="H290" s="65"/>
      <c r="I290" s="65"/>
      <c r="J290" s="65"/>
      <c r="K290" s="65"/>
      <c r="L290" s="65"/>
      <c r="M290" s="65"/>
      <c r="N290" s="65"/>
    </row>
    <row r="291" spans="6:14">
      <c r="F291" s="65"/>
      <c r="G291" s="65"/>
      <c r="H291" s="65"/>
      <c r="I291" s="65"/>
      <c r="J291" s="65"/>
      <c r="K291" s="65"/>
      <c r="L291" s="65"/>
      <c r="M291" s="65"/>
      <c r="N291" s="65"/>
    </row>
    <row r="292" spans="6:14">
      <c r="F292" s="65"/>
      <c r="G292" s="65"/>
      <c r="H292" s="65"/>
      <c r="I292" s="65"/>
      <c r="J292" s="65"/>
      <c r="K292" s="65"/>
      <c r="L292" s="65"/>
      <c r="M292" s="65"/>
      <c r="N292" s="65"/>
    </row>
    <row r="293" spans="6:14">
      <c r="F293" s="65"/>
      <c r="G293" s="65"/>
      <c r="H293" s="65"/>
      <c r="I293" s="65"/>
      <c r="J293" s="65"/>
      <c r="K293" s="65"/>
      <c r="L293" s="65"/>
      <c r="M293" s="65"/>
      <c r="N293" s="65"/>
    </row>
  </sheetData>
  <mergeCells count="8">
    <mergeCell ref="F290:N293"/>
    <mergeCell ref="A1:P1"/>
    <mergeCell ref="A2:P2"/>
    <mergeCell ref="A3:P3"/>
    <mergeCell ref="C284:G284"/>
    <mergeCell ref="J284:M284"/>
    <mergeCell ref="C285:G285"/>
    <mergeCell ref="J285:M28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ENERO</vt:lpstr>
      <vt:lpstr>FEBRERO</vt:lpstr>
      <vt:lpstr>MARZO</vt:lpstr>
      <vt:lpstr>ABRIL</vt:lpstr>
      <vt:lpstr>MAYO</vt:lpstr>
      <vt:lpstr>JUNIO</vt:lpstr>
      <vt:lpstr>JULIO</vt:lpstr>
      <vt:lpstr>AGOSTO</vt:lpstr>
      <vt:lpstr>SEPTIEMBRE</vt:lpstr>
      <vt:lpstr>OCTUBRE</vt:lpstr>
      <vt:lpstr>NOVIEMBRE</vt:lpstr>
      <vt:lpstr>DICIEMBRE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2021-04-19T17:30:24Z</dcterms:created>
  <dcterms:modified xsi:type="dcterms:W3CDTF">2021-04-19T17:44:45Z</dcterms:modified>
</cp:coreProperties>
</file>